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"/>
    </mc:Choice>
  </mc:AlternateContent>
  <xr:revisionPtr revIDLastSave="0" documentId="13_ncr:1_{8262E0BD-C5DA-1B4B-9B10-BAF4D5861D27}" xr6:coauthVersionLast="47" xr6:coauthVersionMax="47" xr10:uidLastSave="{00000000-0000-0000-0000-000000000000}"/>
  <bookViews>
    <workbookView xWindow="0" yWindow="500" windowWidth="26740" windowHeight="16980" xr2:uid="{4F8C1D86-F0FE-408E-A38A-22D41F6D7797}"/>
  </bookViews>
  <sheets>
    <sheet name="Bilderstöckchen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4" l="1"/>
  <c r="R19" i="4"/>
  <c r="R20" i="4"/>
  <c r="R17" i="4"/>
  <c r="P20" i="4"/>
  <c r="P19" i="4"/>
  <c r="P18" i="4"/>
  <c r="P17" i="4"/>
  <c r="R8" i="4"/>
  <c r="R9" i="4"/>
  <c r="R10" i="4"/>
  <c r="R11" i="4"/>
  <c r="R7" i="4"/>
  <c r="R6" i="4"/>
  <c r="Q11" i="4"/>
  <c r="Q10" i="4"/>
  <c r="Q9" i="4"/>
  <c r="Q8" i="4"/>
  <c r="Q7" i="4"/>
  <c r="P11" i="4"/>
  <c r="Q6" i="4"/>
  <c r="P10" i="4"/>
  <c r="P9" i="4"/>
  <c r="P7" i="4"/>
  <c r="P8" i="4"/>
  <c r="P6" i="4"/>
</calcChain>
</file>

<file path=xl/sharedStrings.xml><?xml version="1.0" encoding="utf-8"?>
<sst xmlns="http://schemas.openxmlformats.org/spreadsheetml/2006/main" count="327" uniqueCount="108">
  <si>
    <t>Fragebogen</t>
  </si>
  <si>
    <t>Ungeliebte Orte</t>
  </si>
  <si>
    <t xml:space="preserve">Genaue Beschreibung </t>
  </si>
  <si>
    <t>Details</t>
  </si>
  <si>
    <t>Probleme</t>
  </si>
  <si>
    <t>Geliebte Orte</t>
  </si>
  <si>
    <t>Merkmale</t>
  </si>
  <si>
    <t>Angebot</t>
  </si>
  <si>
    <t>Verschmutzung</t>
  </si>
  <si>
    <t>Verkehr</t>
  </si>
  <si>
    <t>X</t>
  </si>
  <si>
    <t>-</t>
  </si>
  <si>
    <t>Sicherheit</t>
  </si>
  <si>
    <t>Grün</t>
  </si>
  <si>
    <t xml:space="preserve">Kategorien </t>
  </si>
  <si>
    <t xml:space="preserve">Erste </t>
  </si>
  <si>
    <t>Zweite</t>
  </si>
  <si>
    <t>Gesamt</t>
  </si>
  <si>
    <t>Ausstattung</t>
  </si>
  <si>
    <t>Diverses</t>
  </si>
  <si>
    <t>Müll</t>
  </si>
  <si>
    <t>Kategorien:</t>
  </si>
  <si>
    <t>Dokumentation Bilderstöckchen</t>
  </si>
  <si>
    <t>Geldernpark</t>
  </si>
  <si>
    <t>Keine Fitnessgeräte</t>
  </si>
  <si>
    <t>Park Dreckig / Schlägerei</t>
  </si>
  <si>
    <t>Geldernstraße</t>
  </si>
  <si>
    <t>Eisdiele / Gute Bahnverbindung</t>
  </si>
  <si>
    <t>Zu wenig Bänke, zu wenig Spielsachen, Klettermöglichkeit</t>
  </si>
  <si>
    <t>Großer Park</t>
  </si>
  <si>
    <t>Schmutzig / zu wenige Spielmöglichkeiten, wenige Sitzbänke</t>
  </si>
  <si>
    <t>Klettergerüst nicht sicher</t>
  </si>
  <si>
    <t>Fußball- und Basketballplatz, Rutsche</t>
  </si>
  <si>
    <t>Fußballplatz</t>
  </si>
  <si>
    <t>Wenig Spielgeräte / Müll</t>
  </si>
  <si>
    <t>Geldernpark / Osteratherstraße</t>
  </si>
  <si>
    <t>Schöne Orte</t>
  </si>
  <si>
    <t>Zu wenig Bänke, Klettergerüst ungenügend</t>
  </si>
  <si>
    <t>Zu wenig Bänke, zu wenige Spielgeräte</t>
  </si>
  <si>
    <t>Großer, schöner Park</t>
  </si>
  <si>
    <t>Hundekot / Nicht genug Beflanzung</t>
  </si>
  <si>
    <t>Patenschaften für öffentliche Straßenflächen</t>
  </si>
  <si>
    <t>S-Bahn</t>
  </si>
  <si>
    <t>Müll (Fäkalien, Sperrmüll, Glasscherben)</t>
  </si>
  <si>
    <t>Fehlende Sitzmöglichkeiten</t>
  </si>
  <si>
    <t>Ganz Bilderstöckchen</t>
  </si>
  <si>
    <t>Drogenhändler</t>
  </si>
  <si>
    <t>Wenig Cafes</t>
  </si>
  <si>
    <t>Mehr Spielraum für Kinder</t>
  </si>
  <si>
    <t>Kaputte Flaschen überall</t>
  </si>
  <si>
    <t>Demolierte Autos, Laternen / wenige Sitzgelegenheiten</t>
  </si>
  <si>
    <t>Geldernpark, Blücherpark</t>
  </si>
  <si>
    <t>Zu wenig Spielgeräte</t>
  </si>
  <si>
    <t>Keine Cafés</t>
  </si>
  <si>
    <t>Verkehrsverbindung</t>
  </si>
  <si>
    <t>Bilderstöckchen Süd</t>
  </si>
  <si>
    <t>Zu wenige Spielplätze, keine Skate-Bereich</t>
  </si>
  <si>
    <t>Zu schnelle Autos / mehr Bänke im Park</t>
  </si>
  <si>
    <t>Gefährliche Jugendliche nachts</t>
  </si>
  <si>
    <t>Zu wenige Sitzmöglichkeiten</t>
  </si>
  <si>
    <t>Zu wenige Sitzmöglichkeiten, zu wenige Spielgeräte</t>
  </si>
  <si>
    <t>U-Bahn</t>
  </si>
  <si>
    <t>Rolltreppe &amp; Anzeige defekt</t>
  </si>
  <si>
    <t>Zaun behindert, bitten um kleinen Weg</t>
  </si>
  <si>
    <t>Gute Bahnverbindung</t>
  </si>
  <si>
    <t>Sehr viel Sperrmüll</t>
  </si>
  <si>
    <t>Blücherpark</t>
  </si>
  <si>
    <t>Sehr schön</t>
  </si>
  <si>
    <t>Schmutz, Hundekot</t>
  </si>
  <si>
    <t>Immer sauber</t>
  </si>
  <si>
    <t>Haltestelle</t>
  </si>
  <si>
    <t>Fehlender Zebrastreifen</t>
  </si>
  <si>
    <t>Wenige Geschäfte, Parkplätze</t>
  </si>
  <si>
    <t>Parkmöglichkeit</t>
  </si>
  <si>
    <t>Frauencafe HN</t>
  </si>
  <si>
    <t>Longericherstr. 1</t>
  </si>
  <si>
    <t>Nette Leute</t>
  </si>
  <si>
    <t>Speyerer Str.</t>
  </si>
  <si>
    <t>1a</t>
  </si>
  <si>
    <t>Wilder Müll, Grafitis</t>
  </si>
  <si>
    <t>Ludwigburgestr.</t>
  </si>
  <si>
    <t>Zu Enge Straßen</t>
  </si>
  <si>
    <t>Stinkt nach Fäkalien</t>
  </si>
  <si>
    <t>Fahrradwege</t>
  </si>
  <si>
    <t>Böblingerstraße</t>
  </si>
  <si>
    <t>Leute Schlagen sich</t>
  </si>
  <si>
    <t>Tübingerstraße</t>
  </si>
  <si>
    <t>Meißtens sauber</t>
  </si>
  <si>
    <t>Osterratherstraße</t>
  </si>
  <si>
    <t>Groß und schön</t>
  </si>
  <si>
    <t>Keine Fußpflege, Krankengymnastik, Einkaufsmöglichkeiten</t>
  </si>
  <si>
    <t>Escherstraße</t>
  </si>
  <si>
    <t>150 &amp; 146</t>
  </si>
  <si>
    <t>Sandkasten und Bänke wurden entfernt</t>
  </si>
  <si>
    <t>Longericherstraße</t>
  </si>
  <si>
    <t>Dönerladen, Eisdiele</t>
  </si>
  <si>
    <t>Ravensburgerstraße</t>
  </si>
  <si>
    <t>Wenige Parkplätze, ungepflegte Grünflächen</t>
  </si>
  <si>
    <t>Blitzer für die Kita fehlt</t>
  </si>
  <si>
    <t xml:space="preserve">Zebrastreifenvor Spielplatz fehlt </t>
  </si>
  <si>
    <t>Schiefburgerweg</t>
  </si>
  <si>
    <t>keine Mülltrennung</t>
  </si>
  <si>
    <t>fehlende Blumenwiesen / Spermüll</t>
  </si>
  <si>
    <t>Schmutzig, ein Wasserspielplatz, mehr Spielgeräte</t>
  </si>
  <si>
    <t>Spielplatz, kein Cafee im Zentrum</t>
  </si>
  <si>
    <t>Schön</t>
  </si>
  <si>
    <t>Wasserspielplatz, zu hohe Geschwindigkeit der Autos</t>
  </si>
  <si>
    <t>Eltern Cafee, Geschwindigkeit Autos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</si>
</sst>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DDE3-8FCE-449F-994A-1F43DC81EE1D}">
  <dimension ref="A1:R59"/>
  <sheetViews>
    <sheetView tabSelected="1" zoomScale="75" zoomScaleNormal="75" workbookViewId="0">
      <selection activeCell="O35" sqref="O35"/>
    </sheetView>
  </sheetViews>
  <sheetFormatPr baseColWidth="10" defaultColWidth="11" defaultRowHeight="15" x14ac:dyDescent="0.2"/>
  <cols>
    <col min="2" max="2" width="22.5" customWidth="1"/>
    <col min="3" max="3" width="10" customWidth="1"/>
    <col min="4" max="4" width="49.33203125" customWidth="1"/>
    <col min="5" max="5" width="13.33203125" customWidth="1"/>
    <col min="8" max="8" width="11.6640625" customWidth="1"/>
    <col min="9" max="9" width="21.5" customWidth="1"/>
    <col min="10" max="10" width="29.1640625" customWidth="1"/>
    <col min="11" max="11" width="38" customWidth="1"/>
    <col min="15" max="15" width="14.5" customWidth="1"/>
    <col min="17" max="17" width="15.83203125" customWidth="1"/>
  </cols>
  <sheetData>
    <row r="1" spans="1:18" s="2" customFormat="1" ht="19" x14ac:dyDescent="0.25">
      <c r="A1" s="2" t="s">
        <v>22</v>
      </c>
    </row>
    <row r="2" spans="1:18" ht="16" thickBot="1" x14ac:dyDescent="0.25">
      <c r="A2" s="1"/>
      <c r="G2" s="1"/>
    </row>
    <row r="3" spans="1:18" s="1" customFormat="1" ht="16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/>
      <c r="G3" s="3"/>
      <c r="H3" s="3" t="s">
        <v>0</v>
      </c>
      <c r="I3" s="3" t="s">
        <v>5</v>
      </c>
      <c r="J3" s="3" t="s">
        <v>2</v>
      </c>
      <c r="K3" s="3" t="s">
        <v>3</v>
      </c>
      <c r="L3" s="3" t="s">
        <v>6</v>
      </c>
      <c r="M3" s="3"/>
      <c r="O3" s="21" t="s">
        <v>14</v>
      </c>
      <c r="P3" s="22"/>
      <c r="Q3" s="22"/>
      <c r="R3" s="2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18"/>
      <c r="P4" s="19" t="s">
        <v>15</v>
      </c>
      <c r="Q4" s="19" t="s">
        <v>16</v>
      </c>
      <c r="R4" s="20" t="s">
        <v>17</v>
      </c>
    </row>
    <row r="5" spans="1:18" x14ac:dyDescent="0.2">
      <c r="A5" s="5">
        <v>1</v>
      </c>
      <c r="B5" s="4" t="s">
        <v>23</v>
      </c>
      <c r="C5" s="4"/>
      <c r="D5" s="4" t="s">
        <v>24</v>
      </c>
      <c r="E5" s="4" t="s">
        <v>18</v>
      </c>
      <c r="F5" s="4"/>
      <c r="G5" s="4"/>
      <c r="H5" s="3">
        <v>1</v>
      </c>
      <c r="I5" s="4" t="s">
        <v>10</v>
      </c>
      <c r="J5" s="4"/>
      <c r="K5" s="4"/>
      <c r="L5" s="4"/>
      <c r="M5" s="4"/>
      <c r="O5" s="9" t="s">
        <v>1</v>
      </c>
      <c r="P5" s="3"/>
      <c r="Q5" s="3"/>
      <c r="R5" s="10"/>
    </row>
    <row r="6" spans="1:18" x14ac:dyDescent="0.2">
      <c r="A6" s="3">
        <v>2</v>
      </c>
      <c r="B6" s="4" t="s">
        <v>23</v>
      </c>
      <c r="C6" s="4"/>
      <c r="D6" s="4" t="s">
        <v>25</v>
      </c>
      <c r="E6" s="4" t="s">
        <v>8</v>
      </c>
      <c r="F6" s="4" t="s">
        <v>12</v>
      </c>
      <c r="G6" s="4"/>
      <c r="H6" s="3">
        <v>2</v>
      </c>
      <c r="I6" s="4" t="s">
        <v>26</v>
      </c>
      <c r="J6" s="4"/>
      <c r="K6" s="4" t="s">
        <v>27</v>
      </c>
      <c r="L6" s="4" t="s">
        <v>7</v>
      </c>
      <c r="M6" s="4" t="s">
        <v>9</v>
      </c>
      <c r="O6" s="11" t="s">
        <v>8</v>
      </c>
      <c r="P6" s="4">
        <f>COUNTIF(E4:E57,"Verschmutzung")</f>
        <v>16</v>
      </c>
      <c r="Q6" s="4">
        <f>COUNTIF(F5:F57,"Verschmutzung")</f>
        <v>0</v>
      </c>
      <c r="R6" s="10">
        <f>(P6+Q6)</f>
        <v>16</v>
      </c>
    </row>
    <row r="7" spans="1:18" x14ac:dyDescent="0.2">
      <c r="A7" s="3">
        <v>3</v>
      </c>
      <c r="B7" s="4" t="s">
        <v>23</v>
      </c>
      <c r="C7" s="4"/>
      <c r="D7" s="4" t="s">
        <v>28</v>
      </c>
      <c r="E7" s="4" t="s">
        <v>18</v>
      </c>
      <c r="F7" s="4"/>
      <c r="G7" s="4"/>
      <c r="H7" s="3">
        <v>3</v>
      </c>
      <c r="I7" s="4" t="s">
        <v>23</v>
      </c>
      <c r="J7" s="4"/>
      <c r="K7" s="4" t="s">
        <v>29</v>
      </c>
      <c r="L7" s="4" t="s">
        <v>13</v>
      </c>
      <c r="M7" s="4"/>
      <c r="O7" s="11" t="s">
        <v>18</v>
      </c>
      <c r="P7" s="4">
        <f>COUNTIF(E5:E57,"Ausstattung")</f>
        <v>11</v>
      </c>
      <c r="Q7" s="4">
        <f>COUNTIF(F5:F57,"Ausstattung")</f>
        <v>7</v>
      </c>
      <c r="R7" s="10">
        <f>(P7+Q7)</f>
        <v>18</v>
      </c>
    </row>
    <row r="8" spans="1:18" x14ac:dyDescent="0.2">
      <c r="A8" s="3">
        <v>4</v>
      </c>
      <c r="B8" s="4" t="s">
        <v>23</v>
      </c>
      <c r="C8" s="4"/>
      <c r="D8" s="4" t="s">
        <v>30</v>
      </c>
      <c r="E8" s="4" t="s">
        <v>8</v>
      </c>
      <c r="F8" s="4" t="s">
        <v>18</v>
      </c>
      <c r="G8" s="4"/>
      <c r="H8" s="3">
        <v>4</v>
      </c>
      <c r="I8" s="4" t="s">
        <v>23</v>
      </c>
      <c r="J8" s="4"/>
      <c r="K8" s="4" t="s">
        <v>29</v>
      </c>
      <c r="L8" s="4" t="s">
        <v>13</v>
      </c>
      <c r="M8" s="4"/>
      <c r="O8" s="11" t="s">
        <v>12</v>
      </c>
      <c r="P8" s="4">
        <f>COUNTIF(E5:E58,"Sicherheit")</f>
        <v>10</v>
      </c>
      <c r="Q8" s="4">
        <f>COUNTIF(F5:F57,"Sicherheit")</f>
        <v>3</v>
      </c>
      <c r="R8" s="10">
        <f t="shared" ref="R8:R11" si="0">(P8+Q8)</f>
        <v>13</v>
      </c>
    </row>
    <row r="9" spans="1:18" x14ac:dyDescent="0.2">
      <c r="A9" s="5">
        <v>5</v>
      </c>
      <c r="B9" s="4" t="s">
        <v>23</v>
      </c>
      <c r="C9" s="4"/>
      <c r="D9" s="4" t="s">
        <v>31</v>
      </c>
      <c r="E9" s="4" t="s">
        <v>12</v>
      </c>
      <c r="F9" s="4" t="s">
        <v>18</v>
      </c>
      <c r="G9" s="4"/>
      <c r="H9" s="3">
        <v>5</v>
      </c>
      <c r="I9" s="4" t="s">
        <v>23</v>
      </c>
      <c r="J9" s="4"/>
      <c r="K9" s="4" t="s">
        <v>32</v>
      </c>
      <c r="L9" s="4" t="s">
        <v>7</v>
      </c>
      <c r="M9" s="4"/>
      <c r="O9" s="11" t="s">
        <v>7</v>
      </c>
      <c r="P9" s="4">
        <f>COUNTIF(E5:E57,"Angebot")</f>
        <v>9</v>
      </c>
      <c r="Q9" s="4">
        <f>COUNTIF(F5:F57,"Angebot")</f>
        <v>1</v>
      </c>
      <c r="R9" s="10">
        <f t="shared" si="0"/>
        <v>10</v>
      </c>
    </row>
    <row r="10" spans="1:18" x14ac:dyDescent="0.2">
      <c r="A10" s="3">
        <v>6</v>
      </c>
      <c r="B10" s="4" t="s">
        <v>23</v>
      </c>
      <c r="C10" s="4"/>
      <c r="D10" s="4" t="s">
        <v>31</v>
      </c>
      <c r="E10" s="4" t="s">
        <v>12</v>
      </c>
      <c r="F10" s="4" t="s">
        <v>18</v>
      </c>
      <c r="G10" s="4"/>
      <c r="H10" s="3">
        <v>6</v>
      </c>
      <c r="I10" s="4" t="s">
        <v>23</v>
      </c>
      <c r="J10" s="4"/>
      <c r="K10" s="4" t="s">
        <v>33</v>
      </c>
      <c r="L10" s="4" t="s">
        <v>7</v>
      </c>
      <c r="M10" s="4"/>
      <c r="O10" s="11" t="s">
        <v>13</v>
      </c>
      <c r="P10" s="4">
        <f>COUNTIF(E4:E58,"Grün")</f>
        <v>1</v>
      </c>
      <c r="Q10" s="4">
        <f>COUNTIF(F5:F57,"Grün")</f>
        <v>2</v>
      </c>
      <c r="R10" s="10">
        <f t="shared" si="0"/>
        <v>3</v>
      </c>
    </row>
    <row r="11" spans="1:18" ht="16" thickBot="1" x14ac:dyDescent="0.25">
      <c r="A11" s="3">
        <v>7</v>
      </c>
      <c r="B11" s="4" t="s">
        <v>23</v>
      </c>
      <c r="C11" s="4"/>
      <c r="D11" s="4" t="s">
        <v>34</v>
      </c>
      <c r="E11" s="4" t="s">
        <v>8</v>
      </c>
      <c r="F11" s="4" t="s">
        <v>18</v>
      </c>
      <c r="G11" s="4"/>
      <c r="H11" s="3">
        <v>7</v>
      </c>
      <c r="I11" s="4" t="s">
        <v>10</v>
      </c>
      <c r="J11" s="4"/>
      <c r="K11" s="4"/>
      <c r="L11" s="4"/>
      <c r="M11" s="4"/>
      <c r="O11" s="12" t="s">
        <v>9</v>
      </c>
      <c r="P11" s="13">
        <f>COUNTIF(E5:E58,"Verkehr")</f>
        <v>1</v>
      </c>
      <c r="Q11" s="13">
        <f>COUNTIF(F5:F57,"Verkehr")</f>
        <v>2</v>
      </c>
      <c r="R11" s="14">
        <f t="shared" si="0"/>
        <v>3</v>
      </c>
    </row>
    <row r="12" spans="1:18" x14ac:dyDescent="0.2">
      <c r="A12" s="3">
        <v>8</v>
      </c>
      <c r="B12" s="4" t="s">
        <v>23</v>
      </c>
      <c r="C12" s="4"/>
      <c r="D12" s="4" t="s">
        <v>20</v>
      </c>
      <c r="E12" s="4" t="s">
        <v>8</v>
      </c>
      <c r="F12" s="4"/>
      <c r="G12" s="4"/>
      <c r="H12" s="3">
        <v>8</v>
      </c>
      <c r="I12" s="4" t="s">
        <v>35</v>
      </c>
      <c r="J12" s="4"/>
      <c r="K12" s="4" t="s">
        <v>36</v>
      </c>
      <c r="L12" s="4" t="s">
        <v>13</v>
      </c>
      <c r="M12" s="4"/>
    </row>
    <row r="13" spans="1:18" ht="16" thickBot="1" x14ac:dyDescent="0.25">
      <c r="A13" s="5">
        <v>9</v>
      </c>
      <c r="B13" s="4" t="s">
        <v>23</v>
      </c>
      <c r="C13" s="4"/>
      <c r="D13" s="4" t="s">
        <v>31</v>
      </c>
      <c r="E13" s="4" t="s">
        <v>18</v>
      </c>
      <c r="F13" s="4" t="s">
        <v>12</v>
      </c>
      <c r="G13" s="4"/>
      <c r="H13" s="3">
        <v>9</v>
      </c>
      <c r="I13" s="4" t="s">
        <v>10</v>
      </c>
      <c r="J13" s="4"/>
      <c r="K13" s="4"/>
      <c r="L13" s="4"/>
      <c r="M13" s="4"/>
    </row>
    <row r="14" spans="1:18" ht="16" thickBot="1" x14ac:dyDescent="0.25">
      <c r="A14" s="3">
        <v>10</v>
      </c>
      <c r="B14" s="4" t="s">
        <v>23</v>
      </c>
      <c r="C14" s="4"/>
      <c r="D14" s="4" t="s">
        <v>37</v>
      </c>
      <c r="E14" s="4" t="s">
        <v>18</v>
      </c>
      <c r="F14" s="4" t="s">
        <v>12</v>
      </c>
      <c r="G14" s="4"/>
      <c r="H14" s="3">
        <v>10</v>
      </c>
      <c r="I14" s="4" t="s">
        <v>23</v>
      </c>
      <c r="J14" s="4"/>
      <c r="K14" s="4" t="s">
        <v>29</v>
      </c>
      <c r="L14" s="4" t="s">
        <v>13</v>
      </c>
      <c r="M14" s="4"/>
      <c r="O14" s="15" t="s">
        <v>14</v>
      </c>
      <c r="P14" s="16"/>
      <c r="Q14" s="16"/>
      <c r="R14" s="17"/>
    </row>
    <row r="15" spans="1:18" x14ac:dyDescent="0.2">
      <c r="A15" s="3">
        <v>11</v>
      </c>
      <c r="B15" s="4" t="s">
        <v>23</v>
      </c>
      <c r="C15" s="4"/>
      <c r="D15" s="4" t="s">
        <v>38</v>
      </c>
      <c r="E15" s="4" t="s">
        <v>18</v>
      </c>
      <c r="F15" s="4"/>
      <c r="G15" s="4"/>
      <c r="H15" s="3">
        <v>11</v>
      </c>
      <c r="I15" s="4" t="s">
        <v>23</v>
      </c>
      <c r="J15" s="4"/>
      <c r="K15" s="4" t="s">
        <v>39</v>
      </c>
      <c r="L15" s="4" t="s">
        <v>13</v>
      </c>
      <c r="M15" s="4"/>
      <c r="O15" s="6"/>
      <c r="P15" s="7" t="s">
        <v>15</v>
      </c>
      <c r="Q15" s="7" t="s">
        <v>16</v>
      </c>
      <c r="R15" s="8" t="s">
        <v>17</v>
      </c>
    </row>
    <row r="16" spans="1:18" x14ac:dyDescent="0.2">
      <c r="A16" s="3">
        <v>12</v>
      </c>
      <c r="B16" s="4" t="s">
        <v>23</v>
      </c>
      <c r="C16" s="4"/>
      <c r="D16" s="4" t="s">
        <v>40</v>
      </c>
      <c r="E16" s="4" t="s">
        <v>8</v>
      </c>
      <c r="F16" s="4" t="s">
        <v>13</v>
      </c>
      <c r="G16" s="4"/>
      <c r="H16" s="3">
        <v>12</v>
      </c>
      <c r="I16" s="4"/>
      <c r="J16" s="4"/>
      <c r="K16" s="4" t="s">
        <v>41</v>
      </c>
      <c r="L16" s="4" t="s">
        <v>19</v>
      </c>
      <c r="M16" s="4"/>
      <c r="O16" s="9" t="s">
        <v>5</v>
      </c>
      <c r="P16" s="4"/>
      <c r="Q16" s="4"/>
      <c r="R16" s="10"/>
    </row>
    <row r="17" spans="1:18" x14ac:dyDescent="0.2">
      <c r="A17" s="5">
        <v>13</v>
      </c>
      <c r="B17" s="4" t="s">
        <v>23</v>
      </c>
      <c r="C17" s="4" t="s">
        <v>42</v>
      </c>
      <c r="D17" s="4" t="s">
        <v>43</v>
      </c>
      <c r="E17" s="4" t="s">
        <v>8</v>
      </c>
      <c r="F17" s="4"/>
      <c r="G17" s="4"/>
      <c r="H17" s="3">
        <v>13</v>
      </c>
      <c r="I17" s="4" t="s">
        <v>23</v>
      </c>
      <c r="J17" s="4"/>
      <c r="K17" s="4" t="s">
        <v>13</v>
      </c>
      <c r="L17" s="4" t="s">
        <v>13</v>
      </c>
      <c r="M17" s="4"/>
      <c r="O17" s="11" t="s">
        <v>13</v>
      </c>
      <c r="P17" s="4">
        <f>COUNTIF(L6:L58,"Grün")</f>
        <v>14</v>
      </c>
      <c r="Q17" s="4">
        <v>0</v>
      </c>
      <c r="R17" s="10">
        <f>(P17+Q17)</f>
        <v>14</v>
      </c>
    </row>
    <row r="18" spans="1:18" x14ac:dyDescent="0.2">
      <c r="A18" s="3">
        <v>14</v>
      </c>
      <c r="B18" s="4" t="s">
        <v>23</v>
      </c>
      <c r="C18" s="4"/>
      <c r="D18" s="4" t="s">
        <v>44</v>
      </c>
      <c r="E18" s="4" t="s">
        <v>18</v>
      </c>
      <c r="F18" s="4"/>
      <c r="G18" s="4"/>
      <c r="H18" s="3">
        <v>14</v>
      </c>
      <c r="I18" s="4"/>
      <c r="J18" s="4"/>
      <c r="K18" s="4"/>
      <c r="L18" s="4"/>
      <c r="M18" s="4"/>
      <c r="O18" s="11" t="s">
        <v>9</v>
      </c>
      <c r="P18" s="4">
        <f>COUNTIF(L5:L58,"Verkehr")</f>
        <v>2</v>
      </c>
      <c r="Q18" s="4">
        <v>1</v>
      </c>
      <c r="R18" s="10">
        <f t="shared" ref="R18:R20" si="1">(P18+Q18)</f>
        <v>3</v>
      </c>
    </row>
    <row r="19" spans="1:18" x14ac:dyDescent="0.2">
      <c r="A19" s="3">
        <v>15</v>
      </c>
      <c r="B19" s="4" t="s">
        <v>45</v>
      </c>
      <c r="C19" s="4"/>
      <c r="D19" s="4" t="s">
        <v>46</v>
      </c>
      <c r="E19" s="4" t="s">
        <v>12</v>
      </c>
      <c r="F19" s="4"/>
      <c r="G19" s="4"/>
      <c r="H19" s="3">
        <v>15</v>
      </c>
      <c r="I19" s="4" t="s">
        <v>10</v>
      </c>
      <c r="J19" s="4"/>
      <c r="K19" s="4"/>
      <c r="L19" s="4"/>
      <c r="M19" s="4"/>
      <c r="O19" s="11" t="s">
        <v>7</v>
      </c>
      <c r="P19" s="4">
        <f>COUNTIF(L6:L57,"Angebot")</f>
        <v>4</v>
      </c>
      <c r="Q19" s="4">
        <v>0</v>
      </c>
      <c r="R19" s="10">
        <f t="shared" si="1"/>
        <v>4</v>
      </c>
    </row>
    <row r="20" spans="1:18" ht="16" thickBot="1" x14ac:dyDescent="0.25">
      <c r="A20" s="3">
        <v>16</v>
      </c>
      <c r="B20" s="4" t="s">
        <v>45</v>
      </c>
      <c r="C20" s="4"/>
      <c r="D20" s="4" t="s">
        <v>47</v>
      </c>
      <c r="E20" s="4" t="s">
        <v>7</v>
      </c>
      <c r="F20" s="4"/>
      <c r="G20" s="4"/>
      <c r="H20" s="3">
        <v>16</v>
      </c>
      <c r="I20" s="4" t="s">
        <v>10</v>
      </c>
      <c r="J20" s="4"/>
      <c r="K20" s="4"/>
      <c r="L20" s="4"/>
      <c r="M20" s="4"/>
      <c r="O20" s="12" t="s">
        <v>19</v>
      </c>
      <c r="P20" s="13">
        <f>COUNTIF(L6:L58,"Diverses")</f>
        <v>1</v>
      </c>
      <c r="Q20" s="13">
        <v>0</v>
      </c>
      <c r="R20" s="14">
        <f t="shared" si="1"/>
        <v>1</v>
      </c>
    </row>
    <row r="21" spans="1:18" x14ac:dyDescent="0.2">
      <c r="A21" s="5">
        <v>17</v>
      </c>
      <c r="B21" s="4" t="s">
        <v>45</v>
      </c>
      <c r="C21" s="4"/>
      <c r="D21" s="4" t="s">
        <v>48</v>
      </c>
      <c r="E21" s="4" t="s">
        <v>7</v>
      </c>
      <c r="F21" s="4"/>
      <c r="G21" s="4"/>
      <c r="H21" s="3">
        <v>17</v>
      </c>
      <c r="I21" s="4" t="s">
        <v>10</v>
      </c>
      <c r="J21" s="4"/>
      <c r="K21" s="4"/>
      <c r="L21" s="4"/>
      <c r="M21" s="4"/>
    </row>
    <row r="22" spans="1:18" x14ac:dyDescent="0.2">
      <c r="A22" s="3">
        <v>18</v>
      </c>
      <c r="B22" s="4" t="s">
        <v>45</v>
      </c>
      <c r="C22" s="4"/>
      <c r="D22" s="4" t="s">
        <v>49</v>
      </c>
      <c r="E22" s="4" t="s">
        <v>8</v>
      </c>
      <c r="F22" s="4"/>
      <c r="G22" s="4"/>
      <c r="H22" s="3">
        <v>18</v>
      </c>
      <c r="I22" s="4" t="s">
        <v>10</v>
      </c>
      <c r="J22" s="4"/>
      <c r="K22" s="4"/>
      <c r="L22" s="4"/>
      <c r="M22" s="4"/>
    </row>
    <row r="23" spans="1:18" x14ac:dyDescent="0.2">
      <c r="A23" s="3">
        <v>19</v>
      </c>
      <c r="B23" s="4" t="s">
        <v>45</v>
      </c>
      <c r="C23" s="4"/>
      <c r="D23" s="4" t="s">
        <v>50</v>
      </c>
      <c r="E23" s="4" t="s">
        <v>12</v>
      </c>
      <c r="F23" s="4" t="s">
        <v>18</v>
      </c>
      <c r="G23" s="4"/>
      <c r="H23" s="3">
        <v>19</v>
      </c>
      <c r="I23" s="4" t="s">
        <v>51</v>
      </c>
      <c r="J23" s="4"/>
      <c r="K23" s="4" t="s">
        <v>10</v>
      </c>
      <c r="L23" s="4" t="s">
        <v>13</v>
      </c>
      <c r="M23" s="4"/>
      <c r="O23" s="1" t="s">
        <v>21</v>
      </c>
    </row>
    <row r="24" spans="1:18" x14ac:dyDescent="0.2">
      <c r="A24" s="3">
        <v>20</v>
      </c>
      <c r="B24" s="4" t="s">
        <v>45</v>
      </c>
      <c r="C24" s="4"/>
      <c r="D24" s="4" t="s">
        <v>52</v>
      </c>
      <c r="E24" s="4" t="s">
        <v>18</v>
      </c>
      <c r="F24" s="4"/>
      <c r="G24" s="4"/>
      <c r="H24" s="3">
        <v>20</v>
      </c>
      <c r="I24" s="4" t="s">
        <v>10</v>
      </c>
      <c r="J24" s="4"/>
      <c r="K24" s="4"/>
      <c r="L24" s="4"/>
      <c r="M24" s="4"/>
      <c r="O24" t="s">
        <v>8</v>
      </c>
    </row>
    <row r="25" spans="1:18" x14ac:dyDescent="0.2">
      <c r="A25" s="5">
        <v>21</v>
      </c>
      <c r="B25" s="4" t="s">
        <v>45</v>
      </c>
      <c r="C25" s="4"/>
      <c r="D25" s="4" t="s">
        <v>53</v>
      </c>
      <c r="E25" s="4" t="s">
        <v>7</v>
      </c>
      <c r="F25" s="4"/>
      <c r="G25" s="4"/>
      <c r="H25" s="3">
        <v>21</v>
      </c>
      <c r="I25" s="4" t="s">
        <v>26</v>
      </c>
      <c r="J25" s="4"/>
      <c r="K25" s="4" t="s">
        <v>54</v>
      </c>
      <c r="L25" s="4" t="s">
        <v>9</v>
      </c>
      <c r="M25" s="4"/>
      <c r="O25" t="s">
        <v>18</v>
      </c>
    </row>
    <row r="26" spans="1:18" x14ac:dyDescent="0.2">
      <c r="A26" s="3">
        <v>22</v>
      </c>
      <c r="B26" s="4" t="s">
        <v>55</v>
      </c>
      <c r="C26" s="4"/>
      <c r="D26" s="4" t="s">
        <v>56</v>
      </c>
      <c r="E26" s="4" t="s">
        <v>7</v>
      </c>
      <c r="F26" s="4"/>
      <c r="G26" s="4"/>
      <c r="H26" s="3">
        <v>22</v>
      </c>
      <c r="I26" s="4" t="s">
        <v>10</v>
      </c>
      <c r="J26" s="4"/>
      <c r="K26" s="4"/>
      <c r="L26" s="4"/>
      <c r="M26" s="4"/>
      <c r="O26" t="s">
        <v>12</v>
      </c>
    </row>
    <row r="27" spans="1:18" x14ac:dyDescent="0.2">
      <c r="A27" s="3">
        <v>23</v>
      </c>
      <c r="B27" s="4" t="s">
        <v>26</v>
      </c>
      <c r="C27" s="4"/>
      <c r="D27" s="4" t="s">
        <v>57</v>
      </c>
      <c r="E27" s="4" t="s">
        <v>12</v>
      </c>
      <c r="F27" s="4" t="s">
        <v>18</v>
      </c>
      <c r="G27" s="4"/>
      <c r="H27" s="3">
        <v>23</v>
      </c>
      <c r="I27" s="4" t="s">
        <v>10</v>
      </c>
      <c r="J27" s="4"/>
      <c r="K27" s="4"/>
      <c r="L27" s="4"/>
      <c r="M27" s="4"/>
      <c r="O27" t="s">
        <v>7</v>
      </c>
    </row>
    <row r="28" spans="1:18" x14ac:dyDescent="0.2">
      <c r="A28" s="3">
        <v>24</v>
      </c>
      <c r="B28" s="4" t="s">
        <v>26</v>
      </c>
      <c r="C28" s="4"/>
      <c r="D28" s="4" t="s">
        <v>58</v>
      </c>
      <c r="E28" s="4" t="s">
        <v>12</v>
      </c>
      <c r="F28" s="4"/>
      <c r="G28" s="4"/>
      <c r="H28" s="3">
        <v>24</v>
      </c>
      <c r="I28" s="4" t="s">
        <v>10</v>
      </c>
      <c r="J28" s="4"/>
      <c r="K28" s="4"/>
      <c r="L28" s="4"/>
      <c r="M28" s="4"/>
      <c r="O28" t="s">
        <v>13</v>
      </c>
    </row>
    <row r="29" spans="1:18" x14ac:dyDescent="0.2">
      <c r="A29" s="5">
        <v>25</v>
      </c>
      <c r="B29" s="4" t="s">
        <v>26</v>
      </c>
      <c r="C29" s="4">
        <v>105</v>
      </c>
      <c r="D29" s="4" t="s">
        <v>59</v>
      </c>
      <c r="E29" s="4" t="s">
        <v>18</v>
      </c>
      <c r="F29" s="4"/>
      <c r="G29" s="4"/>
      <c r="H29" s="3">
        <v>25</v>
      </c>
      <c r="I29" s="4" t="s">
        <v>10</v>
      </c>
      <c r="J29" s="4"/>
      <c r="K29" s="4"/>
      <c r="L29" s="4"/>
      <c r="M29" s="4"/>
      <c r="O29" t="s">
        <v>9</v>
      </c>
    </row>
    <row r="30" spans="1:18" x14ac:dyDescent="0.2">
      <c r="A30" s="5">
        <v>26</v>
      </c>
      <c r="B30" s="4" t="s">
        <v>23</v>
      </c>
      <c r="C30" s="4"/>
      <c r="D30" s="4" t="s">
        <v>60</v>
      </c>
      <c r="E30" s="4" t="s">
        <v>18</v>
      </c>
      <c r="F30" s="4"/>
      <c r="G30" s="4"/>
      <c r="H30" s="3">
        <v>26</v>
      </c>
      <c r="I30" s="4" t="s">
        <v>10</v>
      </c>
      <c r="J30" s="4"/>
      <c r="K30" s="4"/>
      <c r="L30" s="4"/>
      <c r="M30" s="4"/>
      <c r="O30" t="s">
        <v>19</v>
      </c>
    </row>
    <row r="31" spans="1:18" x14ac:dyDescent="0.2">
      <c r="A31" s="3">
        <v>27</v>
      </c>
      <c r="B31" s="4" t="s">
        <v>26</v>
      </c>
      <c r="C31" s="4" t="s">
        <v>61</v>
      </c>
      <c r="D31" s="4" t="s">
        <v>62</v>
      </c>
      <c r="E31" s="4" t="s">
        <v>19</v>
      </c>
      <c r="F31" s="4"/>
      <c r="G31" s="4"/>
      <c r="H31" s="3">
        <v>27</v>
      </c>
      <c r="I31" s="4" t="s">
        <v>10</v>
      </c>
      <c r="J31" s="4"/>
      <c r="K31" s="4"/>
      <c r="L31" s="4"/>
      <c r="M31" s="4"/>
    </row>
    <row r="32" spans="1:18" x14ac:dyDescent="0.2">
      <c r="A32" s="3">
        <v>28</v>
      </c>
      <c r="B32" s="4" t="s">
        <v>26</v>
      </c>
      <c r="C32" s="4">
        <v>49</v>
      </c>
      <c r="D32" s="4" t="s">
        <v>63</v>
      </c>
      <c r="E32" s="4" t="s">
        <v>19</v>
      </c>
      <c r="F32" s="4"/>
      <c r="G32" s="4"/>
      <c r="H32" s="3">
        <v>28</v>
      </c>
      <c r="I32" s="4" t="s">
        <v>10</v>
      </c>
      <c r="J32" s="4"/>
      <c r="K32" s="4"/>
      <c r="L32" s="4"/>
      <c r="M32" s="4"/>
    </row>
    <row r="33" spans="1:13" s="1" customFormat="1" x14ac:dyDescent="0.2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/>
      <c r="G33" s="3"/>
      <c r="H33" s="3" t="s">
        <v>0</v>
      </c>
      <c r="I33" s="3" t="s">
        <v>5</v>
      </c>
      <c r="J33" s="3" t="s">
        <v>2</v>
      </c>
      <c r="K33" s="3" t="s">
        <v>3</v>
      </c>
      <c r="L33" s="3" t="s">
        <v>6</v>
      </c>
      <c r="M33" s="3"/>
    </row>
    <row r="34" spans="1:13" x14ac:dyDescent="0.2">
      <c r="A34" s="3">
        <v>29</v>
      </c>
      <c r="B34" s="4" t="s">
        <v>10</v>
      </c>
      <c r="C34" s="4"/>
      <c r="D34" s="4"/>
      <c r="E34" s="4"/>
      <c r="F34" s="4"/>
      <c r="G34" s="4"/>
      <c r="H34" s="3">
        <v>29</v>
      </c>
      <c r="I34" s="4" t="s">
        <v>26</v>
      </c>
      <c r="J34" s="4">
        <v>97</v>
      </c>
      <c r="K34" s="4" t="s">
        <v>64</v>
      </c>
      <c r="L34" s="4" t="s">
        <v>9</v>
      </c>
      <c r="M34" s="4"/>
    </row>
    <row r="35" spans="1:13" x14ac:dyDescent="0.2">
      <c r="A35" s="5">
        <v>30</v>
      </c>
      <c r="B35" s="4" t="s">
        <v>11</v>
      </c>
      <c r="C35" s="4"/>
      <c r="D35" s="4" t="s">
        <v>65</v>
      </c>
      <c r="E35" s="4" t="s">
        <v>8</v>
      </c>
      <c r="F35" s="4"/>
      <c r="G35" s="4"/>
      <c r="H35" s="3">
        <v>30</v>
      </c>
      <c r="I35" s="4" t="s">
        <v>66</v>
      </c>
      <c r="J35" s="4"/>
      <c r="K35" s="4" t="s">
        <v>67</v>
      </c>
      <c r="L35" s="4" t="s">
        <v>13</v>
      </c>
      <c r="M35" s="4"/>
    </row>
    <row r="36" spans="1:13" x14ac:dyDescent="0.2">
      <c r="A36" s="3">
        <v>31</v>
      </c>
      <c r="B36" s="4" t="s">
        <v>26</v>
      </c>
      <c r="C36" s="4" t="s">
        <v>42</v>
      </c>
      <c r="D36" s="4" t="s">
        <v>68</v>
      </c>
      <c r="E36" s="4" t="s">
        <v>8</v>
      </c>
      <c r="F36" s="4"/>
      <c r="G36" s="4"/>
      <c r="H36" s="3">
        <v>31</v>
      </c>
      <c r="I36" s="4" t="s">
        <v>66</v>
      </c>
      <c r="J36" s="4"/>
      <c r="K36" s="4" t="s">
        <v>69</v>
      </c>
      <c r="L36" s="4" t="s">
        <v>13</v>
      </c>
      <c r="M36" s="4"/>
    </row>
    <row r="37" spans="1:13" x14ac:dyDescent="0.2">
      <c r="A37" s="3">
        <v>32</v>
      </c>
      <c r="B37" s="4" t="s">
        <v>26</v>
      </c>
      <c r="C37" s="4" t="s">
        <v>70</v>
      </c>
      <c r="D37" s="4" t="s">
        <v>71</v>
      </c>
      <c r="E37" s="4" t="s">
        <v>12</v>
      </c>
      <c r="F37" s="4"/>
      <c r="G37" s="4"/>
      <c r="H37" s="3">
        <v>32</v>
      </c>
      <c r="I37" s="4" t="s">
        <v>66</v>
      </c>
      <c r="J37" s="4"/>
      <c r="K37" s="4" t="s">
        <v>10</v>
      </c>
      <c r="L37" s="4"/>
      <c r="M37" s="4"/>
    </row>
    <row r="38" spans="1:13" x14ac:dyDescent="0.2">
      <c r="A38" s="3">
        <v>33</v>
      </c>
      <c r="B38" s="4" t="s">
        <v>45</v>
      </c>
      <c r="C38" s="4"/>
      <c r="D38" s="4" t="s">
        <v>72</v>
      </c>
      <c r="E38" s="4" t="s">
        <v>7</v>
      </c>
      <c r="F38" s="4" t="s">
        <v>73</v>
      </c>
      <c r="G38" s="4"/>
      <c r="H38" s="3">
        <v>33</v>
      </c>
      <c r="I38" s="4" t="s">
        <v>66</v>
      </c>
      <c r="J38" s="4"/>
      <c r="K38" s="4" t="s">
        <v>10</v>
      </c>
      <c r="L38" s="4"/>
      <c r="M38" s="4"/>
    </row>
    <row r="39" spans="1:13" x14ac:dyDescent="0.2">
      <c r="A39" s="5">
        <v>34</v>
      </c>
      <c r="B39" s="4" t="s">
        <v>10</v>
      </c>
      <c r="C39" s="4"/>
      <c r="D39" s="4"/>
      <c r="E39" s="4"/>
      <c r="F39" s="4"/>
      <c r="G39" s="4"/>
      <c r="H39" s="3">
        <v>34</v>
      </c>
      <c r="I39" s="4" t="s">
        <v>74</v>
      </c>
      <c r="J39" s="4" t="s">
        <v>75</v>
      </c>
      <c r="K39" s="4" t="s">
        <v>76</v>
      </c>
      <c r="L39" s="4"/>
      <c r="M39" s="4"/>
    </row>
    <row r="40" spans="1:13" x14ac:dyDescent="0.2">
      <c r="A40" s="3">
        <v>35</v>
      </c>
      <c r="B40" s="4" t="s">
        <v>77</v>
      </c>
      <c r="C40" s="4" t="s">
        <v>78</v>
      </c>
      <c r="D40" s="4" t="s">
        <v>79</v>
      </c>
      <c r="E40" s="4" t="s">
        <v>8</v>
      </c>
      <c r="F40" s="4"/>
      <c r="G40" s="4"/>
      <c r="H40" s="3">
        <v>35</v>
      </c>
      <c r="I40" s="4" t="s">
        <v>10</v>
      </c>
      <c r="J40" s="4"/>
      <c r="K40" s="4"/>
      <c r="L40" s="4"/>
      <c r="M40" s="4"/>
    </row>
    <row r="41" spans="1:13" x14ac:dyDescent="0.2">
      <c r="A41" s="5">
        <v>36</v>
      </c>
      <c r="B41" s="4" t="s">
        <v>80</v>
      </c>
      <c r="C41" s="4"/>
      <c r="D41" s="4" t="s">
        <v>81</v>
      </c>
      <c r="E41" s="4" t="s">
        <v>9</v>
      </c>
      <c r="F41" s="4"/>
      <c r="G41" s="4"/>
      <c r="H41" s="3">
        <v>36</v>
      </c>
      <c r="I41" s="4" t="s">
        <v>10</v>
      </c>
      <c r="J41" s="4"/>
      <c r="K41" s="4"/>
      <c r="L41" s="4"/>
      <c r="M41" s="4"/>
    </row>
    <row r="42" spans="1:13" x14ac:dyDescent="0.2">
      <c r="A42" s="3">
        <v>37</v>
      </c>
      <c r="B42" s="4" t="s">
        <v>26</v>
      </c>
      <c r="C42" s="4" t="s">
        <v>61</v>
      </c>
      <c r="D42" s="4" t="s">
        <v>82</v>
      </c>
      <c r="E42" s="4" t="s">
        <v>8</v>
      </c>
      <c r="F42" s="4"/>
      <c r="G42" s="4"/>
      <c r="H42" s="3">
        <v>37</v>
      </c>
      <c r="I42" s="4" t="s">
        <v>10</v>
      </c>
      <c r="J42" s="4"/>
      <c r="K42" s="4"/>
      <c r="L42" s="4"/>
      <c r="M42" s="4"/>
    </row>
    <row r="43" spans="1:13" x14ac:dyDescent="0.2">
      <c r="A43" s="3">
        <v>38</v>
      </c>
      <c r="B43" s="4" t="s">
        <v>26</v>
      </c>
      <c r="C43" s="4" t="s">
        <v>42</v>
      </c>
      <c r="D43" s="4" t="s">
        <v>82</v>
      </c>
      <c r="E43" s="4" t="s">
        <v>8</v>
      </c>
      <c r="F43" s="4"/>
      <c r="G43" s="4"/>
      <c r="H43" s="3">
        <v>38</v>
      </c>
      <c r="I43" s="4" t="s">
        <v>11</v>
      </c>
      <c r="J43" s="4"/>
      <c r="K43" s="4" t="s">
        <v>83</v>
      </c>
      <c r="L43" s="4"/>
      <c r="M43" s="4"/>
    </row>
    <row r="44" spans="1:13" x14ac:dyDescent="0.2">
      <c r="A44" s="3">
        <v>39</v>
      </c>
      <c r="B44" s="4" t="s">
        <v>84</v>
      </c>
      <c r="C44" s="4"/>
      <c r="D44" s="4" t="s">
        <v>85</v>
      </c>
      <c r="E44" s="4" t="s">
        <v>12</v>
      </c>
      <c r="F44" s="4"/>
      <c r="G44" s="4"/>
      <c r="H44" s="3">
        <v>39</v>
      </c>
      <c r="I44" s="4" t="s">
        <v>86</v>
      </c>
      <c r="J44" s="4"/>
      <c r="K44" s="4" t="s">
        <v>87</v>
      </c>
      <c r="L44" s="4"/>
      <c r="M44" s="4"/>
    </row>
    <row r="45" spans="1:13" x14ac:dyDescent="0.2">
      <c r="A45" s="5">
        <v>40</v>
      </c>
      <c r="B45" s="4" t="s">
        <v>88</v>
      </c>
      <c r="C45" s="4">
        <v>18</v>
      </c>
      <c r="D45" s="4" t="s">
        <v>60</v>
      </c>
      <c r="E45" s="4" t="s">
        <v>18</v>
      </c>
      <c r="F45" s="4"/>
      <c r="G45" s="4"/>
      <c r="H45" s="3">
        <v>40</v>
      </c>
      <c r="I45" s="4" t="s">
        <v>11</v>
      </c>
      <c r="J45" s="4"/>
      <c r="K45" s="4" t="s">
        <v>89</v>
      </c>
      <c r="L45" s="4"/>
      <c r="M45" s="4"/>
    </row>
    <row r="46" spans="1:13" x14ac:dyDescent="0.2">
      <c r="A46" s="3">
        <v>41</v>
      </c>
      <c r="B46" s="4" t="s">
        <v>80</v>
      </c>
      <c r="C46" s="4">
        <v>13</v>
      </c>
      <c r="D46" s="4" t="s">
        <v>90</v>
      </c>
      <c r="E46" s="4" t="s">
        <v>7</v>
      </c>
      <c r="F46" s="4"/>
      <c r="G46" s="4"/>
      <c r="H46" s="3">
        <v>41</v>
      </c>
      <c r="I46" s="4" t="s">
        <v>10</v>
      </c>
      <c r="J46" s="4"/>
      <c r="K46" s="4"/>
      <c r="L46" s="4"/>
      <c r="M46" s="4"/>
    </row>
    <row r="47" spans="1:13" x14ac:dyDescent="0.2">
      <c r="A47" s="5">
        <v>42</v>
      </c>
      <c r="B47" s="4" t="s">
        <v>91</v>
      </c>
      <c r="C47" s="4" t="s">
        <v>92</v>
      </c>
      <c r="D47" s="4" t="s">
        <v>93</v>
      </c>
      <c r="E47" s="4" t="s">
        <v>18</v>
      </c>
      <c r="F47" s="4"/>
      <c r="G47" s="4"/>
      <c r="H47" s="3">
        <v>42</v>
      </c>
      <c r="I47" s="4" t="s">
        <v>94</v>
      </c>
      <c r="J47" s="4"/>
      <c r="K47" s="4" t="s">
        <v>95</v>
      </c>
      <c r="L47" s="4" t="s">
        <v>7</v>
      </c>
      <c r="M47" s="4"/>
    </row>
    <row r="48" spans="1:13" x14ac:dyDescent="0.2">
      <c r="A48" s="3">
        <v>43</v>
      </c>
      <c r="B48" s="4" t="s">
        <v>96</v>
      </c>
      <c r="C48" s="4">
        <v>108</v>
      </c>
      <c r="D48" s="4" t="s">
        <v>97</v>
      </c>
      <c r="E48" s="4" t="s">
        <v>13</v>
      </c>
      <c r="F48" s="4" t="s">
        <v>73</v>
      </c>
      <c r="G48" s="4"/>
      <c r="H48" s="3">
        <v>43</v>
      </c>
      <c r="I48" s="4" t="s">
        <v>10</v>
      </c>
      <c r="J48" s="4"/>
      <c r="K48" s="4"/>
      <c r="L48" s="4"/>
      <c r="M48" s="4"/>
    </row>
    <row r="49" spans="1:13" x14ac:dyDescent="0.2">
      <c r="A49" s="3">
        <v>44</v>
      </c>
      <c r="B49" s="4" t="s">
        <v>80</v>
      </c>
      <c r="C49" s="4">
        <v>17</v>
      </c>
      <c r="D49" s="4" t="s">
        <v>98</v>
      </c>
      <c r="E49" s="4" t="s">
        <v>12</v>
      </c>
      <c r="F49" s="4"/>
      <c r="G49" s="4"/>
      <c r="H49" s="3">
        <v>44</v>
      </c>
      <c r="I49" s="4" t="s">
        <v>10</v>
      </c>
      <c r="J49" s="4"/>
      <c r="K49" s="4"/>
      <c r="L49" s="4"/>
      <c r="M49" s="4"/>
    </row>
    <row r="50" spans="1:13" x14ac:dyDescent="0.2">
      <c r="A50" s="5">
        <v>45</v>
      </c>
      <c r="B50" s="4" t="s">
        <v>80</v>
      </c>
      <c r="C50" s="4">
        <v>1</v>
      </c>
      <c r="D50" s="4" t="s">
        <v>99</v>
      </c>
      <c r="E50" s="4" t="s">
        <v>12</v>
      </c>
      <c r="F50" s="4"/>
      <c r="G50" s="4"/>
      <c r="H50" s="3">
        <v>45</v>
      </c>
      <c r="I50" s="4" t="s">
        <v>10</v>
      </c>
      <c r="J50" s="4"/>
      <c r="K50" s="4"/>
      <c r="L50" s="4"/>
      <c r="M50" s="4"/>
    </row>
    <row r="51" spans="1:13" x14ac:dyDescent="0.2">
      <c r="A51" s="3">
        <v>46</v>
      </c>
      <c r="B51" s="4" t="s">
        <v>100</v>
      </c>
      <c r="C51" s="4"/>
      <c r="D51" s="4" t="s">
        <v>101</v>
      </c>
      <c r="E51" s="4" t="s">
        <v>8</v>
      </c>
      <c r="F51" s="4"/>
      <c r="G51" s="4"/>
      <c r="H51" s="3">
        <v>46</v>
      </c>
      <c r="I51" s="4" t="s">
        <v>10</v>
      </c>
      <c r="J51" s="4"/>
      <c r="K51" s="4"/>
      <c r="L51" s="4"/>
      <c r="M51" s="4"/>
    </row>
    <row r="52" spans="1:13" x14ac:dyDescent="0.2">
      <c r="A52" s="3">
        <v>47</v>
      </c>
      <c r="B52" s="4" t="s">
        <v>45</v>
      </c>
      <c r="C52" s="4"/>
      <c r="D52" s="4" t="s">
        <v>102</v>
      </c>
      <c r="E52" s="4" t="s">
        <v>8</v>
      </c>
      <c r="F52" s="4" t="s">
        <v>13</v>
      </c>
      <c r="G52" s="4"/>
      <c r="H52" s="3">
        <v>47</v>
      </c>
      <c r="I52" s="4" t="s">
        <v>66</v>
      </c>
      <c r="J52" s="4"/>
      <c r="K52" s="4" t="s">
        <v>10</v>
      </c>
      <c r="L52" s="4"/>
      <c r="M52" s="4"/>
    </row>
    <row r="53" spans="1:13" x14ac:dyDescent="0.2">
      <c r="A53" s="5">
        <v>48</v>
      </c>
      <c r="B53" s="4" t="s">
        <v>23</v>
      </c>
      <c r="C53" s="4"/>
      <c r="D53" s="4" t="s">
        <v>103</v>
      </c>
      <c r="E53" s="4" t="s">
        <v>8</v>
      </c>
      <c r="F53" s="4" t="s">
        <v>18</v>
      </c>
      <c r="G53" s="4"/>
      <c r="H53" s="3">
        <v>48</v>
      </c>
      <c r="I53" s="4" t="s">
        <v>66</v>
      </c>
      <c r="J53" s="4"/>
      <c r="K53" s="4" t="s">
        <v>10</v>
      </c>
      <c r="L53" s="4" t="s">
        <v>13</v>
      </c>
      <c r="M53" s="4"/>
    </row>
    <row r="54" spans="1:13" x14ac:dyDescent="0.2">
      <c r="A54" s="3">
        <v>49</v>
      </c>
      <c r="B54" s="4" t="s">
        <v>26</v>
      </c>
      <c r="C54" s="4"/>
      <c r="D54" s="4" t="s">
        <v>104</v>
      </c>
      <c r="E54" s="4" t="s">
        <v>8</v>
      </c>
      <c r="F54" s="4" t="s">
        <v>7</v>
      </c>
      <c r="G54" s="4"/>
      <c r="H54" s="3">
        <v>49</v>
      </c>
      <c r="I54" s="4" t="s">
        <v>66</v>
      </c>
      <c r="J54" s="4"/>
      <c r="K54" s="4" t="s">
        <v>105</v>
      </c>
      <c r="L54" s="4" t="s">
        <v>13</v>
      </c>
      <c r="M54" s="4"/>
    </row>
    <row r="55" spans="1:13" x14ac:dyDescent="0.2">
      <c r="A55" s="3">
        <v>50</v>
      </c>
      <c r="B55" s="4" t="s">
        <v>23</v>
      </c>
      <c r="C55" s="4"/>
      <c r="D55" s="4" t="s">
        <v>106</v>
      </c>
      <c r="E55" s="4" t="s">
        <v>7</v>
      </c>
      <c r="F55" s="4" t="s">
        <v>9</v>
      </c>
      <c r="G55" s="4"/>
      <c r="H55" s="3">
        <v>50</v>
      </c>
      <c r="I55" s="4" t="s">
        <v>66</v>
      </c>
      <c r="J55" s="4"/>
      <c r="K55" s="4" t="s">
        <v>10</v>
      </c>
      <c r="L55" s="4" t="s">
        <v>13</v>
      </c>
      <c r="M55" s="4"/>
    </row>
    <row r="56" spans="1:13" x14ac:dyDescent="0.2">
      <c r="A56" s="5">
        <v>51</v>
      </c>
      <c r="B56" s="4" t="s">
        <v>23</v>
      </c>
      <c r="C56" s="4"/>
      <c r="D56" s="4" t="s">
        <v>52</v>
      </c>
      <c r="E56" s="4" t="s">
        <v>7</v>
      </c>
      <c r="F56" s="4"/>
      <c r="G56" s="4"/>
      <c r="H56" s="3">
        <v>51</v>
      </c>
      <c r="I56" s="4" t="s">
        <v>66</v>
      </c>
      <c r="J56" s="4"/>
      <c r="K56" s="4" t="s">
        <v>105</v>
      </c>
      <c r="L56" s="4" t="s">
        <v>13</v>
      </c>
      <c r="M56" s="4"/>
    </row>
    <row r="57" spans="1:13" x14ac:dyDescent="0.2">
      <c r="A57" s="3">
        <v>52</v>
      </c>
      <c r="B57" s="4" t="s">
        <v>45</v>
      </c>
      <c r="C57" s="4"/>
      <c r="D57" s="4" t="s">
        <v>107</v>
      </c>
      <c r="E57" s="4" t="s">
        <v>7</v>
      </c>
      <c r="F57" s="4" t="s">
        <v>9</v>
      </c>
      <c r="G57" s="4"/>
      <c r="H57" s="3">
        <v>52</v>
      </c>
      <c r="I57" s="4" t="s">
        <v>66</v>
      </c>
      <c r="J57" s="4"/>
      <c r="K57" s="4" t="s">
        <v>11</v>
      </c>
      <c r="L57" s="4" t="s">
        <v>13</v>
      </c>
      <c r="M57" s="4"/>
    </row>
    <row r="58" spans="1:1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Bilderstöckchen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HND Dreimal schöner Befragung</dc:title>
  <dc:subject>Bilderstöckchen</dc:subject>
  <dc:creator>icon Kommunikation für Kultur und Wirtschaft GmbH</dc:creator>
  <cp:keywords/>
  <dc:description/>
  <cp:lastModifiedBy>Eva Rusch</cp:lastModifiedBy>
  <cp:revision/>
  <dcterms:created xsi:type="dcterms:W3CDTF">2023-01-31T12:42:55Z</dcterms:created>
  <dcterms:modified xsi:type="dcterms:W3CDTF">2023-11-20T10:11:06Z</dcterms:modified>
  <cp:category/>
  <cp:contentStatus/>
</cp:coreProperties>
</file>