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"/>
    </mc:Choice>
  </mc:AlternateContent>
  <xr:revisionPtr revIDLastSave="0" documentId="13_ncr:1_{657F1940-3364-D446-89CB-EA7E00069578}" xr6:coauthVersionLast="47" xr6:coauthVersionMax="47" xr10:uidLastSave="{00000000-0000-0000-0000-000000000000}"/>
  <bookViews>
    <workbookView xWindow="1200" yWindow="500" windowWidth="27600" windowHeight="16420" xr2:uid="{4F8C1D86-F0FE-408E-A38A-22D41F6D7797}"/>
  </bookViews>
  <sheets>
    <sheet name="Neubrück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3" l="1"/>
  <c r="P29" i="3"/>
  <c r="O29" i="3"/>
  <c r="Q29" i="3" s="1"/>
  <c r="P28" i="3"/>
  <c r="O28" i="3"/>
  <c r="Q28" i="3" s="1"/>
  <c r="P27" i="3"/>
  <c r="O27" i="3"/>
  <c r="Q27" i="3" s="1"/>
  <c r="P26" i="3"/>
  <c r="O26" i="3"/>
  <c r="Q26" i="3" s="1"/>
  <c r="P25" i="3"/>
  <c r="O25" i="3"/>
  <c r="Q25" i="3" s="1"/>
  <c r="P24" i="3"/>
  <c r="O24" i="3"/>
  <c r="Q24" i="3" s="1"/>
  <c r="P23" i="3"/>
  <c r="O23" i="3"/>
  <c r="Q23" i="3" s="1"/>
  <c r="P15" i="3"/>
  <c r="O15" i="3"/>
  <c r="Q15" i="3" s="1"/>
  <c r="P14" i="3"/>
  <c r="O14" i="3"/>
  <c r="Q14" i="3" s="1"/>
  <c r="P13" i="3"/>
  <c r="O13" i="3"/>
  <c r="Q13" i="3" s="1"/>
  <c r="P12" i="3"/>
  <c r="O12" i="3"/>
  <c r="Q12" i="3" s="1"/>
  <c r="P11" i="3"/>
  <c r="O11" i="3"/>
  <c r="Q11" i="3" s="1"/>
  <c r="P10" i="3"/>
  <c r="O10" i="3"/>
  <c r="Q10" i="3" s="1"/>
  <c r="P9" i="3"/>
  <c r="Q9" i="3"/>
</calcChain>
</file>

<file path=xl/sharedStrings.xml><?xml version="1.0" encoding="utf-8"?>
<sst xmlns="http://schemas.openxmlformats.org/spreadsheetml/2006/main" count="327" uniqueCount="106">
  <si>
    <t>Dokumentation Neubrück</t>
  </si>
  <si>
    <t>Fragebogen</t>
  </si>
  <si>
    <t>Ungeliebte Orte</t>
  </si>
  <si>
    <t xml:space="preserve">Genaue Beschreibung </t>
  </si>
  <si>
    <t>Details</t>
  </si>
  <si>
    <t>Probleme</t>
  </si>
  <si>
    <t>Geliebte Orte</t>
  </si>
  <si>
    <t>Merkmale</t>
  </si>
  <si>
    <t>Gesamtzahl Fragebögen: 51</t>
  </si>
  <si>
    <t>Ganzer Bereich</t>
  </si>
  <si>
    <t>Dreckiger als früher</t>
  </si>
  <si>
    <t>Verschmutzung</t>
  </si>
  <si>
    <t>Viele Treffmöglichkeiten</t>
  </si>
  <si>
    <t>Angebot</t>
  </si>
  <si>
    <t>Sperrmüll überall</t>
  </si>
  <si>
    <t>Einkaufsmöglichkeiten</t>
  </si>
  <si>
    <t>Sperrmüll, Müll auf dem Markt</t>
  </si>
  <si>
    <t>Markt Platz</t>
  </si>
  <si>
    <t>Geschäfte, Sitzmöglichkeiten</t>
  </si>
  <si>
    <t>Ausstattung</t>
  </si>
  <si>
    <t xml:space="preserve">Kategorien </t>
  </si>
  <si>
    <t>Wilder Müll, am Altglascontainer Sperrmüll</t>
  </si>
  <si>
    <t>X</t>
  </si>
  <si>
    <t xml:space="preserve">Erste </t>
  </si>
  <si>
    <t>Zweite</t>
  </si>
  <si>
    <t>Gesamt</t>
  </si>
  <si>
    <t>Mehr Diebstähle</t>
  </si>
  <si>
    <t>Sicherheit</t>
  </si>
  <si>
    <t>Nur Bus, keine gute Verbindung</t>
  </si>
  <si>
    <t>Verkehr</t>
  </si>
  <si>
    <t>Schlechte Verbindung</t>
  </si>
  <si>
    <t>Viel Grün</t>
  </si>
  <si>
    <t>Grün</t>
  </si>
  <si>
    <t>Müll, zu wenige Geschäfte</t>
  </si>
  <si>
    <t>Markt Platz + TIP</t>
  </si>
  <si>
    <t>Schöne Orte zum Treffen</t>
  </si>
  <si>
    <t>Zu wenig für Kinder</t>
  </si>
  <si>
    <t>Grüne Flächen</t>
  </si>
  <si>
    <t>Mehr Müll seit ein paar Jahren</t>
  </si>
  <si>
    <t>guter Zusammenhalt</t>
  </si>
  <si>
    <t>Diverses</t>
  </si>
  <si>
    <t>Nicht genüngend Angebote</t>
  </si>
  <si>
    <t>Angebote</t>
  </si>
  <si>
    <t>TIP, bessere Veranstaltungen</t>
  </si>
  <si>
    <t>Blumen, Sitzmöglichkeiten</t>
  </si>
  <si>
    <t>Weißmantelweg</t>
  </si>
  <si>
    <t>vor Netto</t>
  </si>
  <si>
    <t>Vermüllt</t>
  </si>
  <si>
    <t>Dreckig, Leute urinieren auf die Straße</t>
  </si>
  <si>
    <t>Müll</t>
  </si>
  <si>
    <t>Marktplatz</t>
  </si>
  <si>
    <t>Sehr viel Müll manchmal, kein Ordnungsamt</t>
  </si>
  <si>
    <t>Geschäfte</t>
  </si>
  <si>
    <t>Hermann-Hesse-Weg</t>
  </si>
  <si>
    <t>Kiosk</t>
  </si>
  <si>
    <t>Müll, Drogenkonsum</t>
  </si>
  <si>
    <t>Viel Grün, keine Autos</t>
  </si>
  <si>
    <t>Dreckig</t>
  </si>
  <si>
    <t>Käthe-Schlechter-Str.</t>
  </si>
  <si>
    <t>Garagen</t>
  </si>
  <si>
    <t>Spielplatz</t>
  </si>
  <si>
    <t>Schöne Blumen vom BV</t>
  </si>
  <si>
    <t>Viel Müll</t>
  </si>
  <si>
    <t>Spielplatz weg ohne Ersatz für Kinder</t>
  </si>
  <si>
    <t>Müll, Alkoholkonsum</t>
  </si>
  <si>
    <t>Straßburger Platz</t>
  </si>
  <si>
    <t>Spielplatz für Kinder</t>
  </si>
  <si>
    <t>Müll, sehr laut</t>
  </si>
  <si>
    <t>Müll, Angebote für Kinder</t>
  </si>
  <si>
    <t>Ludwig Quidde Platz</t>
  </si>
  <si>
    <t>Grün, Schön</t>
  </si>
  <si>
    <t>Georgstraße</t>
  </si>
  <si>
    <t>Bolzplatz</t>
  </si>
  <si>
    <t>Müll, Lautstärke</t>
  </si>
  <si>
    <t>Ludwig-Quidde-Platz</t>
  </si>
  <si>
    <t>Nachbarschaft</t>
  </si>
  <si>
    <t>Sperrmüll, Müll allgemein</t>
  </si>
  <si>
    <t>Hallo Nachbar</t>
  </si>
  <si>
    <t>Sperrmüll auf dem Gehweg</t>
  </si>
  <si>
    <t>Hallo Nachbar, HHP</t>
  </si>
  <si>
    <t>Müll vor dem Haus</t>
  </si>
  <si>
    <t>Müllberge</t>
  </si>
  <si>
    <t>HHP</t>
  </si>
  <si>
    <t>Schmutz, Bus immer zu spät</t>
  </si>
  <si>
    <t>Kategorien:</t>
  </si>
  <si>
    <t>Sperrmüll</t>
  </si>
  <si>
    <t>schlechte Fahhradwege</t>
  </si>
  <si>
    <t>St. Adelheid</t>
  </si>
  <si>
    <t>TIP, Nähkurs</t>
  </si>
  <si>
    <t>Dreckig, Abfälle</t>
  </si>
  <si>
    <t>TIP, Treffen</t>
  </si>
  <si>
    <t>Urin, es stinkt oft</t>
  </si>
  <si>
    <t>TIP</t>
  </si>
  <si>
    <t>Stadtteilbibliothek</t>
  </si>
  <si>
    <t>Raucher und Trinker immer davor</t>
  </si>
  <si>
    <t>Drogenkonsum</t>
  </si>
  <si>
    <t>14a</t>
  </si>
  <si>
    <t>Müll wir einfach hingeschmissen</t>
  </si>
  <si>
    <t>Meine Arbeitsstelle</t>
  </si>
  <si>
    <t>Sperrmüll, Laustärke</t>
  </si>
  <si>
    <t>Europaring</t>
  </si>
  <si>
    <t>Laustärke</t>
  </si>
  <si>
    <t>Müll, Autos laut</t>
  </si>
  <si>
    <t>Neubrücker Ring</t>
  </si>
  <si>
    <t>Enbe</t>
  </si>
  <si>
    <t>Enbe, gute 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</si>
</sst>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21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904-7E0B-4E71-B9F5-F979E120D502}">
  <sheetPr>
    <pageSetUpPr fitToPage="1"/>
  </sheetPr>
  <dimension ref="A1:R54"/>
  <sheetViews>
    <sheetView tabSelected="1" workbookViewId="0">
      <selection activeCell="D1" sqref="D1"/>
    </sheetView>
  </sheetViews>
  <sheetFormatPr baseColWidth="10" defaultColWidth="11.5" defaultRowHeight="15" x14ac:dyDescent="0.2"/>
  <cols>
    <col min="2" max="2" width="17.33203125" customWidth="1"/>
    <col min="3" max="3" width="8.83203125" customWidth="1"/>
    <col min="4" max="4" width="31.5" customWidth="1"/>
    <col min="5" max="5" width="15.5" customWidth="1"/>
    <col min="8" max="8" width="18.83203125" customWidth="1"/>
    <col min="9" max="9" width="6.1640625" customWidth="1"/>
    <col min="10" max="10" width="23.83203125" customWidth="1"/>
  </cols>
  <sheetData>
    <row r="1" spans="1:18" s="2" customFormat="1" ht="19" x14ac:dyDescent="0.25">
      <c r="A1" s="2" t="s">
        <v>0</v>
      </c>
    </row>
    <row r="2" spans="1:18" x14ac:dyDescent="0.2">
      <c r="A2" s="1"/>
      <c r="G2" s="1"/>
    </row>
    <row r="3" spans="1:18" s="1" customFormat="1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2"/>
      <c r="G3" s="4" t="s">
        <v>1</v>
      </c>
      <c r="H3" s="5" t="s">
        <v>6</v>
      </c>
      <c r="I3" s="5" t="s">
        <v>3</v>
      </c>
      <c r="J3" s="5" t="s">
        <v>4</v>
      </c>
      <c r="K3" s="5" t="s">
        <v>7</v>
      </c>
      <c r="L3" s="6"/>
      <c r="N3" s="1" t="s">
        <v>8</v>
      </c>
      <c r="O3"/>
      <c r="P3"/>
      <c r="Q3"/>
      <c r="R3"/>
    </row>
    <row r="4" spans="1:18" x14ac:dyDescent="0.2">
      <c r="A4" s="7">
        <v>1</v>
      </c>
      <c r="B4" s="3" t="s">
        <v>9</v>
      </c>
      <c r="C4" s="3"/>
      <c r="D4" s="3" t="s">
        <v>10</v>
      </c>
      <c r="E4" s="3" t="s">
        <v>11</v>
      </c>
      <c r="F4" s="13"/>
      <c r="G4" s="7">
        <v>1</v>
      </c>
      <c r="H4" s="3" t="s">
        <v>9</v>
      </c>
      <c r="I4" s="3"/>
      <c r="J4" s="3" t="s">
        <v>12</v>
      </c>
      <c r="K4" s="3" t="s">
        <v>13</v>
      </c>
      <c r="L4" s="8"/>
    </row>
    <row r="5" spans="1:18" x14ac:dyDescent="0.2">
      <c r="A5" s="7">
        <v>2</v>
      </c>
      <c r="B5" s="3" t="s">
        <v>9</v>
      </c>
      <c r="C5" s="3"/>
      <c r="D5" s="3" t="s">
        <v>14</v>
      </c>
      <c r="E5" s="3" t="s">
        <v>11</v>
      </c>
      <c r="F5" s="13"/>
      <c r="G5" s="7">
        <v>2</v>
      </c>
      <c r="H5" s="3" t="s">
        <v>9</v>
      </c>
      <c r="I5" s="3"/>
      <c r="J5" s="3" t="s">
        <v>15</v>
      </c>
      <c r="K5" s="3" t="s">
        <v>13</v>
      </c>
      <c r="L5" s="8"/>
    </row>
    <row r="6" spans="1:18" x14ac:dyDescent="0.2">
      <c r="A6" s="7">
        <v>3</v>
      </c>
      <c r="B6" s="3" t="s">
        <v>9</v>
      </c>
      <c r="C6" s="3"/>
      <c r="D6" s="3" t="s">
        <v>16</v>
      </c>
      <c r="E6" s="3" t="s">
        <v>11</v>
      </c>
      <c r="F6" s="13"/>
      <c r="G6" s="7">
        <v>3</v>
      </c>
      <c r="H6" s="3" t="s">
        <v>17</v>
      </c>
      <c r="I6" s="3"/>
      <c r="J6" s="3" t="s">
        <v>18</v>
      </c>
      <c r="K6" s="3" t="s">
        <v>13</v>
      </c>
      <c r="L6" s="8" t="s">
        <v>19</v>
      </c>
      <c r="N6" s="15" t="s">
        <v>20</v>
      </c>
      <c r="O6" s="16"/>
      <c r="P6" s="16"/>
      <c r="Q6" s="17"/>
    </row>
    <row r="7" spans="1:18" x14ac:dyDescent="0.2">
      <c r="A7" s="7">
        <v>4</v>
      </c>
      <c r="B7" s="3" t="s">
        <v>9</v>
      </c>
      <c r="C7" s="3"/>
      <c r="D7" s="3" t="s">
        <v>21</v>
      </c>
      <c r="E7" s="3" t="s">
        <v>11</v>
      </c>
      <c r="F7" s="13"/>
      <c r="G7" s="7">
        <v>4</v>
      </c>
      <c r="H7" s="3" t="s">
        <v>22</v>
      </c>
      <c r="I7" s="3"/>
      <c r="J7" s="3"/>
      <c r="K7" s="3"/>
      <c r="L7" s="8"/>
      <c r="N7" s="18"/>
      <c r="O7" s="19" t="s">
        <v>23</v>
      </c>
      <c r="P7" s="19" t="s">
        <v>24</v>
      </c>
      <c r="Q7" s="20" t="s">
        <v>25</v>
      </c>
    </row>
    <row r="8" spans="1:18" x14ac:dyDescent="0.2">
      <c r="A8" s="7">
        <v>5</v>
      </c>
      <c r="B8" s="3" t="s">
        <v>9</v>
      </c>
      <c r="C8" s="3"/>
      <c r="D8" s="3" t="s">
        <v>26</v>
      </c>
      <c r="E8" s="3" t="s">
        <v>27</v>
      </c>
      <c r="F8" s="13"/>
      <c r="G8" s="7">
        <v>5</v>
      </c>
      <c r="H8" s="3" t="s">
        <v>22</v>
      </c>
      <c r="I8" s="3"/>
      <c r="J8" s="3"/>
      <c r="K8" s="3"/>
      <c r="L8" s="8"/>
      <c r="N8" s="21" t="s">
        <v>2</v>
      </c>
      <c r="O8" s="22"/>
      <c r="P8" s="22"/>
      <c r="Q8" s="23"/>
    </row>
    <row r="9" spans="1:18" x14ac:dyDescent="0.2">
      <c r="A9" s="7">
        <v>6</v>
      </c>
      <c r="B9" s="3" t="s">
        <v>9</v>
      </c>
      <c r="C9" s="3"/>
      <c r="D9" s="3" t="s">
        <v>28</v>
      </c>
      <c r="E9" s="3" t="s">
        <v>29</v>
      </c>
      <c r="F9" s="13"/>
      <c r="G9" s="7">
        <v>6</v>
      </c>
      <c r="H9" s="3" t="s">
        <v>22</v>
      </c>
      <c r="I9" s="3"/>
      <c r="J9" s="3"/>
      <c r="K9" s="3"/>
      <c r="L9" s="8"/>
      <c r="N9" s="24" t="s">
        <v>11</v>
      </c>
      <c r="O9" s="25">
        <f>COUNTIF(E4:E65, "Verschmutzung")</f>
        <v>30</v>
      </c>
      <c r="P9" s="25">
        <f>COUNTIF(F2:F65, "Verschmutzung")</f>
        <v>0</v>
      </c>
      <c r="Q9" s="23">
        <f t="shared" ref="Q9:Q15" si="0">SUM(O9:P9)</f>
        <v>30</v>
      </c>
    </row>
    <row r="10" spans="1:18" x14ac:dyDescent="0.2">
      <c r="A10" s="7">
        <v>7</v>
      </c>
      <c r="B10" s="3" t="s">
        <v>9</v>
      </c>
      <c r="C10" s="3"/>
      <c r="D10" s="3" t="s">
        <v>30</v>
      </c>
      <c r="E10" s="3" t="s">
        <v>29</v>
      </c>
      <c r="F10" s="13"/>
      <c r="G10" s="7">
        <v>7</v>
      </c>
      <c r="H10" s="3" t="s">
        <v>9</v>
      </c>
      <c r="I10" s="3"/>
      <c r="J10" s="3" t="s">
        <v>31</v>
      </c>
      <c r="K10" s="3" t="s">
        <v>32</v>
      </c>
      <c r="L10" s="8"/>
      <c r="N10" s="24" t="s">
        <v>19</v>
      </c>
      <c r="O10" s="25">
        <f>COUNTIF(E2:E65, "Ausstattung")</f>
        <v>1</v>
      </c>
      <c r="P10" s="25">
        <f>COUNTIF(F2:F65, "Ausstattung")</f>
        <v>0</v>
      </c>
      <c r="Q10" s="23">
        <f t="shared" si="0"/>
        <v>1</v>
      </c>
    </row>
    <row r="11" spans="1:18" x14ac:dyDescent="0.2">
      <c r="A11" s="7">
        <v>8</v>
      </c>
      <c r="B11" s="3" t="s">
        <v>9</v>
      </c>
      <c r="C11" s="3"/>
      <c r="D11" s="3" t="s">
        <v>33</v>
      </c>
      <c r="E11" s="3" t="s">
        <v>11</v>
      </c>
      <c r="F11" s="13" t="s">
        <v>13</v>
      </c>
      <c r="G11" s="7">
        <v>8</v>
      </c>
      <c r="H11" s="3" t="s">
        <v>34</v>
      </c>
      <c r="I11" s="3"/>
      <c r="J11" s="3" t="s">
        <v>35</v>
      </c>
      <c r="K11" s="3" t="s">
        <v>19</v>
      </c>
      <c r="L11" s="8"/>
      <c r="N11" s="24" t="s">
        <v>27</v>
      </c>
      <c r="O11" s="25">
        <f>COUNTIF(E2:E65, "Sicherheit")</f>
        <v>2</v>
      </c>
      <c r="P11" s="25">
        <f>COUNTIF(F2:F65, "Sicherheit")</f>
        <v>2</v>
      </c>
      <c r="Q11" s="23">
        <f t="shared" si="0"/>
        <v>4</v>
      </c>
    </row>
    <row r="12" spans="1:18" x14ac:dyDescent="0.2">
      <c r="A12" s="7">
        <v>9</v>
      </c>
      <c r="B12" s="3" t="s">
        <v>9</v>
      </c>
      <c r="C12" s="3"/>
      <c r="D12" s="3" t="s">
        <v>36</v>
      </c>
      <c r="E12" s="3" t="s">
        <v>13</v>
      </c>
      <c r="F12" s="13"/>
      <c r="G12" s="7">
        <v>9</v>
      </c>
      <c r="H12" s="3" t="s">
        <v>9</v>
      </c>
      <c r="I12" s="3"/>
      <c r="J12" s="3" t="s">
        <v>37</v>
      </c>
      <c r="K12" s="3" t="s">
        <v>32</v>
      </c>
      <c r="L12" s="8"/>
      <c r="N12" s="24" t="s">
        <v>13</v>
      </c>
      <c r="O12" s="25">
        <f>COUNTIF(E2:E65, "Angebot")</f>
        <v>1</v>
      </c>
      <c r="P12" s="25">
        <f>COUNTIF(F2:F65, "Angebot")</f>
        <v>2</v>
      </c>
      <c r="Q12" s="23">
        <f t="shared" si="0"/>
        <v>3</v>
      </c>
    </row>
    <row r="13" spans="1:18" x14ac:dyDescent="0.2">
      <c r="A13" s="7">
        <v>10</v>
      </c>
      <c r="B13" s="3" t="s">
        <v>9</v>
      </c>
      <c r="C13" s="3"/>
      <c r="D13" s="3" t="s">
        <v>38</v>
      </c>
      <c r="E13" s="3" t="s">
        <v>11</v>
      </c>
      <c r="F13" s="13"/>
      <c r="G13" s="7">
        <v>10</v>
      </c>
      <c r="H13" s="3" t="s">
        <v>9</v>
      </c>
      <c r="I13" s="3"/>
      <c r="J13" s="3" t="s">
        <v>39</v>
      </c>
      <c r="K13" s="3" t="s">
        <v>40</v>
      </c>
      <c r="L13" s="8"/>
      <c r="N13" s="26" t="s">
        <v>32</v>
      </c>
      <c r="O13" s="27">
        <f>COUNTIF(E2:E65, "Grün")</f>
        <v>1</v>
      </c>
      <c r="P13" s="27">
        <f>COUNTIF(F2:F65, "Grün")</f>
        <v>0</v>
      </c>
      <c r="Q13" s="23">
        <f t="shared" si="0"/>
        <v>1</v>
      </c>
    </row>
    <row r="14" spans="1:18" x14ac:dyDescent="0.2">
      <c r="A14" s="7">
        <v>11</v>
      </c>
      <c r="B14" s="3" t="s">
        <v>9</v>
      </c>
      <c r="C14" s="3"/>
      <c r="D14" s="3" t="s">
        <v>41</v>
      </c>
      <c r="E14" s="3" t="s">
        <v>42</v>
      </c>
      <c r="F14" s="13"/>
      <c r="G14" s="7">
        <v>11</v>
      </c>
      <c r="H14" s="3" t="s">
        <v>22</v>
      </c>
      <c r="I14" s="3"/>
      <c r="J14" s="3"/>
      <c r="K14" s="3"/>
      <c r="L14" s="8"/>
      <c r="N14" s="28" t="s">
        <v>29</v>
      </c>
      <c r="O14" s="3">
        <f>COUNTIF(E2:E65, "Verkehr")</f>
        <v>4</v>
      </c>
      <c r="P14" s="3">
        <f>COUNTIF(F2:F65, "Verkehr")</f>
        <v>2</v>
      </c>
      <c r="Q14" s="23">
        <f t="shared" si="0"/>
        <v>6</v>
      </c>
    </row>
    <row r="15" spans="1:18" x14ac:dyDescent="0.2">
      <c r="A15" s="7">
        <v>12</v>
      </c>
      <c r="B15" s="3" t="s">
        <v>9</v>
      </c>
      <c r="C15" s="3"/>
      <c r="D15" s="3" t="s">
        <v>43</v>
      </c>
      <c r="E15" s="3" t="s">
        <v>42</v>
      </c>
      <c r="F15" s="13"/>
      <c r="G15" s="7">
        <v>12</v>
      </c>
      <c r="H15" s="3" t="s">
        <v>17</v>
      </c>
      <c r="I15" s="3"/>
      <c r="J15" s="3" t="s">
        <v>44</v>
      </c>
      <c r="K15" s="3" t="s">
        <v>32</v>
      </c>
      <c r="L15" s="8" t="s">
        <v>19</v>
      </c>
      <c r="N15" s="29" t="s">
        <v>40</v>
      </c>
      <c r="O15" s="10">
        <f>COUNTIF(E2:E65, "Diverses")</f>
        <v>2</v>
      </c>
      <c r="P15" s="10">
        <f>COUNTIF(F2:F65, "Diverses")</f>
        <v>3</v>
      </c>
      <c r="Q15" s="23">
        <f t="shared" si="0"/>
        <v>5</v>
      </c>
    </row>
    <row r="16" spans="1:18" x14ac:dyDescent="0.2">
      <c r="A16" s="7">
        <v>13</v>
      </c>
      <c r="B16" s="3" t="s">
        <v>9</v>
      </c>
      <c r="C16" s="3"/>
      <c r="D16" s="3" t="s">
        <v>30</v>
      </c>
      <c r="E16" s="3" t="s">
        <v>29</v>
      </c>
      <c r="F16" s="13"/>
      <c r="G16" s="7">
        <v>13</v>
      </c>
      <c r="H16" s="3" t="s">
        <v>22</v>
      </c>
      <c r="I16" s="3"/>
      <c r="J16" s="3"/>
      <c r="K16" s="3"/>
      <c r="L16" s="8"/>
    </row>
    <row r="17" spans="1:17" x14ac:dyDescent="0.2">
      <c r="A17" s="7">
        <v>14</v>
      </c>
      <c r="B17" s="3" t="s">
        <v>45</v>
      </c>
      <c r="C17" s="3" t="s">
        <v>46</v>
      </c>
      <c r="D17" s="3" t="s">
        <v>47</v>
      </c>
      <c r="E17" s="3" t="s">
        <v>11</v>
      </c>
      <c r="F17" s="13"/>
      <c r="G17" s="7">
        <v>14</v>
      </c>
      <c r="H17" s="3" t="s">
        <v>22</v>
      </c>
      <c r="I17" s="3"/>
      <c r="J17" s="3"/>
      <c r="K17" s="3"/>
      <c r="L17" s="8"/>
    </row>
    <row r="18" spans="1:17" x14ac:dyDescent="0.2">
      <c r="A18" s="7">
        <v>15</v>
      </c>
      <c r="B18" s="3" t="s">
        <v>45</v>
      </c>
      <c r="C18" s="3" t="s">
        <v>46</v>
      </c>
      <c r="D18" s="3" t="s">
        <v>48</v>
      </c>
      <c r="E18" s="3" t="s">
        <v>11</v>
      </c>
      <c r="F18" s="13"/>
      <c r="G18" s="7">
        <v>15</v>
      </c>
      <c r="H18" s="3" t="s">
        <v>34</v>
      </c>
      <c r="I18" s="3"/>
      <c r="J18" s="3" t="s">
        <v>22</v>
      </c>
      <c r="K18" s="3" t="s">
        <v>13</v>
      </c>
      <c r="L18" s="8"/>
    </row>
    <row r="19" spans="1:17" x14ac:dyDescent="0.2">
      <c r="A19" s="7">
        <v>16</v>
      </c>
      <c r="B19" s="3" t="s">
        <v>45</v>
      </c>
      <c r="C19" s="3" t="s">
        <v>46</v>
      </c>
      <c r="D19" s="3" t="s">
        <v>49</v>
      </c>
      <c r="E19" s="3" t="s">
        <v>11</v>
      </c>
      <c r="F19" s="13"/>
      <c r="G19" s="7">
        <v>16</v>
      </c>
      <c r="H19" s="3" t="s">
        <v>17</v>
      </c>
      <c r="I19" s="3"/>
      <c r="J19" s="3" t="s">
        <v>22</v>
      </c>
      <c r="K19" s="3" t="s">
        <v>13</v>
      </c>
      <c r="L19" s="8"/>
    </row>
    <row r="20" spans="1:17" x14ac:dyDescent="0.2">
      <c r="A20" s="7">
        <v>17</v>
      </c>
      <c r="B20" s="3" t="s">
        <v>50</v>
      </c>
      <c r="C20" s="3"/>
      <c r="D20" s="3" t="s">
        <v>51</v>
      </c>
      <c r="E20" s="3" t="s">
        <v>11</v>
      </c>
      <c r="F20" s="13"/>
      <c r="G20" s="7">
        <v>17</v>
      </c>
      <c r="H20" s="3" t="s">
        <v>17</v>
      </c>
      <c r="I20" s="3"/>
      <c r="J20" s="3" t="s">
        <v>52</v>
      </c>
      <c r="K20" s="3" t="s">
        <v>13</v>
      </c>
      <c r="L20" s="8"/>
      <c r="N20" s="15" t="s">
        <v>20</v>
      </c>
      <c r="O20" s="16"/>
      <c r="P20" s="16"/>
      <c r="Q20" s="17"/>
    </row>
    <row r="21" spans="1:17" x14ac:dyDescent="0.2">
      <c r="A21" s="7">
        <v>18</v>
      </c>
      <c r="B21" s="3" t="s">
        <v>53</v>
      </c>
      <c r="C21" s="3" t="s">
        <v>54</v>
      </c>
      <c r="D21" s="3" t="s">
        <v>55</v>
      </c>
      <c r="E21" s="3" t="s">
        <v>11</v>
      </c>
      <c r="F21" s="13" t="s">
        <v>27</v>
      </c>
      <c r="G21" s="7">
        <v>18</v>
      </c>
      <c r="H21" s="3" t="s">
        <v>17</v>
      </c>
      <c r="I21" s="3"/>
      <c r="J21" s="3" t="s">
        <v>56</v>
      </c>
      <c r="K21" s="3" t="s">
        <v>32</v>
      </c>
      <c r="L21" s="8" t="s">
        <v>29</v>
      </c>
      <c r="N21" s="18"/>
      <c r="O21" s="19" t="s">
        <v>23</v>
      </c>
      <c r="P21" s="19" t="s">
        <v>24</v>
      </c>
      <c r="Q21" s="20" t="s">
        <v>25</v>
      </c>
    </row>
    <row r="22" spans="1:17" x14ac:dyDescent="0.2">
      <c r="A22" s="7">
        <v>19</v>
      </c>
      <c r="B22" s="3" t="s">
        <v>53</v>
      </c>
      <c r="C22" s="3" t="s">
        <v>54</v>
      </c>
      <c r="D22" s="3" t="s">
        <v>57</v>
      </c>
      <c r="E22" s="3" t="s">
        <v>11</v>
      </c>
      <c r="F22" s="13"/>
      <c r="G22" s="7">
        <v>19</v>
      </c>
      <c r="H22" s="3" t="s">
        <v>17</v>
      </c>
      <c r="I22" s="3"/>
      <c r="J22" s="3" t="s">
        <v>22</v>
      </c>
      <c r="K22" s="3" t="s">
        <v>13</v>
      </c>
      <c r="L22" s="8"/>
      <c r="N22" s="21" t="s">
        <v>6</v>
      </c>
      <c r="O22" s="22"/>
      <c r="P22" s="22"/>
      <c r="Q22" s="23"/>
    </row>
    <row r="23" spans="1:17" x14ac:dyDescent="0.2">
      <c r="A23" s="7">
        <v>20</v>
      </c>
      <c r="B23" s="3" t="s">
        <v>58</v>
      </c>
      <c r="C23" s="3" t="s">
        <v>59</v>
      </c>
      <c r="D23" s="3" t="s">
        <v>49</v>
      </c>
      <c r="E23" s="3" t="s">
        <v>11</v>
      </c>
      <c r="F23" s="13"/>
      <c r="G23" s="7">
        <v>20</v>
      </c>
      <c r="H23" s="3" t="s">
        <v>17</v>
      </c>
      <c r="I23" s="3"/>
      <c r="J23" s="3" t="s">
        <v>60</v>
      </c>
      <c r="K23" s="3" t="s">
        <v>19</v>
      </c>
      <c r="L23" s="8"/>
      <c r="N23" s="24" t="s">
        <v>11</v>
      </c>
      <c r="O23" s="25">
        <f>COUNTIF(K2:K65, "Verschmutzung")</f>
        <v>0</v>
      </c>
      <c r="P23" s="25">
        <f>COUNTIF(L2:L65, "Verschmutzung")</f>
        <v>0</v>
      </c>
      <c r="Q23" s="23">
        <f t="shared" ref="Q23:Q29" si="1">SUM(O23:P23)</f>
        <v>0</v>
      </c>
    </row>
    <row r="24" spans="1:17" x14ac:dyDescent="0.2">
      <c r="A24" s="7">
        <v>21</v>
      </c>
      <c r="B24" s="3" t="s">
        <v>22</v>
      </c>
      <c r="C24" s="3"/>
      <c r="D24" s="3"/>
      <c r="E24" s="3"/>
      <c r="F24" s="13"/>
      <c r="G24" s="7">
        <v>21</v>
      </c>
      <c r="H24" s="3" t="s">
        <v>17</v>
      </c>
      <c r="I24" s="3"/>
      <c r="J24" s="3" t="s">
        <v>61</v>
      </c>
      <c r="K24" s="3" t="s">
        <v>32</v>
      </c>
      <c r="L24" s="8"/>
      <c r="N24" s="24" t="s">
        <v>19</v>
      </c>
      <c r="O24" s="25">
        <f>COUNTIF(K2:K65, "Ausstattung")</f>
        <v>4</v>
      </c>
      <c r="P24" s="25">
        <f>COUNTIF(L2:L65, "Ausstattung")</f>
        <v>2</v>
      </c>
      <c r="Q24" s="23">
        <f t="shared" si="1"/>
        <v>6</v>
      </c>
    </row>
    <row r="25" spans="1:17" x14ac:dyDescent="0.2">
      <c r="A25" s="7">
        <v>22</v>
      </c>
      <c r="B25" s="3" t="s">
        <v>50</v>
      </c>
      <c r="C25" s="3"/>
      <c r="D25" s="3" t="s">
        <v>62</v>
      </c>
      <c r="E25" s="3" t="s">
        <v>11</v>
      </c>
      <c r="F25" s="13"/>
      <c r="G25" s="7">
        <v>22</v>
      </c>
      <c r="H25" s="3" t="s">
        <v>17</v>
      </c>
      <c r="I25" s="3"/>
      <c r="J25" s="3" t="s">
        <v>22</v>
      </c>
      <c r="K25" s="3" t="s">
        <v>13</v>
      </c>
      <c r="L25" s="8"/>
      <c r="N25" s="24" t="s">
        <v>27</v>
      </c>
      <c r="O25" s="25">
        <f>COUNTIF(K2:K65, "Sicherheit")</f>
        <v>0</v>
      </c>
      <c r="P25" s="25">
        <f>COUNTIF(L2:L65, "Sicherheit")</f>
        <v>0</v>
      </c>
      <c r="Q25" s="23">
        <f t="shared" si="1"/>
        <v>0</v>
      </c>
    </row>
    <row r="26" spans="1:17" x14ac:dyDescent="0.2">
      <c r="A26" s="7">
        <v>23</v>
      </c>
      <c r="B26" s="3" t="s">
        <v>22</v>
      </c>
      <c r="C26" s="3"/>
      <c r="D26" s="3"/>
      <c r="E26" s="3"/>
      <c r="F26" s="13"/>
      <c r="G26" s="7">
        <v>23</v>
      </c>
      <c r="H26" s="3" t="s">
        <v>17</v>
      </c>
      <c r="I26" s="3"/>
      <c r="J26" s="3" t="s">
        <v>52</v>
      </c>
      <c r="K26" s="3" t="s">
        <v>13</v>
      </c>
      <c r="L26" s="8"/>
      <c r="N26" s="24" t="s">
        <v>13</v>
      </c>
      <c r="O26" s="25">
        <f>COUNTIF(K2:K65, "Angebot")</f>
        <v>23</v>
      </c>
      <c r="P26" s="25">
        <f>COUNTIF(L2:L65, "Angebot")</f>
        <v>0</v>
      </c>
      <c r="Q26" s="23">
        <f t="shared" si="1"/>
        <v>23</v>
      </c>
    </row>
    <row r="27" spans="1:17" x14ac:dyDescent="0.2">
      <c r="A27" s="7">
        <v>24</v>
      </c>
      <c r="B27" s="3" t="s">
        <v>50</v>
      </c>
      <c r="C27" s="3"/>
      <c r="D27" s="3" t="s">
        <v>63</v>
      </c>
      <c r="E27" s="3" t="s">
        <v>19</v>
      </c>
      <c r="F27" s="13"/>
      <c r="G27" s="7">
        <v>24</v>
      </c>
      <c r="H27" s="3" t="s">
        <v>22</v>
      </c>
      <c r="I27" s="3"/>
      <c r="J27" s="3"/>
      <c r="K27" s="3"/>
      <c r="L27" s="8"/>
      <c r="N27" s="26" t="s">
        <v>32</v>
      </c>
      <c r="O27" s="27">
        <f>COUNTIF(K2:K65, "Grün")</f>
        <v>6</v>
      </c>
      <c r="P27" s="27">
        <f>COUNTIF(L2:L65, "Grün")</f>
        <v>0</v>
      </c>
      <c r="Q27" s="23">
        <f t="shared" si="1"/>
        <v>6</v>
      </c>
    </row>
    <row r="28" spans="1:17" x14ac:dyDescent="0.2">
      <c r="A28" s="7">
        <v>25</v>
      </c>
      <c r="B28" s="3" t="s">
        <v>50</v>
      </c>
      <c r="C28" s="3"/>
      <c r="D28" s="3" t="s">
        <v>64</v>
      </c>
      <c r="E28" s="3" t="s">
        <v>11</v>
      </c>
      <c r="F28" s="13" t="s">
        <v>27</v>
      </c>
      <c r="G28" s="7">
        <v>25</v>
      </c>
      <c r="H28" s="3" t="s">
        <v>65</v>
      </c>
      <c r="I28" s="3">
        <v>2</v>
      </c>
      <c r="J28" s="3" t="s">
        <v>66</v>
      </c>
      <c r="K28" s="3" t="s">
        <v>19</v>
      </c>
      <c r="L28" s="8"/>
      <c r="N28" s="28" t="s">
        <v>29</v>
      </c>
      <c r="O28" s="3">
        <f>COUNTIF(K2:K65, "Verkehr")</f>
        <v>0</v>
      </c>
      <c r="P28" s="3">
        <f>COUNTIF(L2:L65, "Verkehr")</f>
        <v>1</v>
      </c>
      <c r="Q28" s="23">
        <f t="shared" si="1"/>
        <v>1</v>
      </c>
    </row>
    <row r="29" spans="1:17" x14ac:dyDescent="0.2">
      <c r="A29" s="7">
        <v>26</v>
      </c>
      <c r="B29" s="3" t="s">
        <v>50</v>
      </c>
      <c r="C29" s="3"/>
      <c r="D29" s="3" t="s">
        <v>67</v>
      </c>
      <c r="E29" s="3" t="s">
        <v>11</v>
      </c>
      <c r="F29" s="13" t="s">
        <v>40</v>
      </c>
      <c r="G29" s="7">
        <v>26</v>
      </c>
      <c r="H29" s="3" t="s">
        <v>22</v>
      </c>
      <c r="I29" s="3"/>
      <c r="J29" s="3"/>
      <c r="K29" s="3"/>
      <c r="L29" s="8"/>
      <c r="N29" s="29" t="s">
        <v>40</v>
      </c>
      <c r="O29" s="10">
        <f>COUNTIF(K2:K65, "Diverses")</f>
        <v>3</v>
      </c>
      <c r="P29" s="10">
        <f>COUNTIF(L2:L65, "Diverses")</f>
        <v>0</v>
      </c>
      <c r="Q29" s="23">
        <f t="shared" si="1"/>
        <v>3</v>
      </c>
    </row>
    <row r="30" spans="1:17" x14ac:dyDescent="0.2">
      <c r="A30" s="7">
        <v>27</v>
      </c>
      <c r="B30" s="3" t="s">
        <v>50</v>
      </c>
      <c r="C30" s="3"/>
      <c r="D30" s="3" t="s">
        <v>68</v>
      </c>
      <c r="E30" s="3" t="s">
        <v>11</v>
      </c>
      <c r="F30" s="13" t="s">
        <v>13</v>
      </c>
      <c r="G30" s="7">
        <v>27</v>
      </c>
      <c r="H30" s="3" t="s">
        <v>22</v>
      </c>
      <c r="I30" s="3"/>
      <c r="J30" s="3"/>
      <c r="K30" s="3"/>
      <c r="L30" s="8"/>
    </row>
    <row r="31" spans="1:17" x14ac:dyDescent="0.2">
      <c r="A31" s="7">
        <v>28</v>
      </c>
      <c r="B31" s="3" t="s">
        <v>69</v>
      </c>
      <c r="C31" s="3"/>
      <c r="D31" s="3" t="s">
        <v>70</v>
      </c>
      <c r="E31" s="3" t="s">
        <v>32</v>
      </c>
      <c r="F31" s="13"/>
      <c r="G31" s="7">
        <v>28</v>
      </c>
      <c r="H31" s="3" t="s">
        <v>71</v>
      </c>
      <c r="I31" s="3"/>
      <c r="J31" s="3" t="s">
        <v>72</v>
      </c>
      <c r="K31" s="3" t="s">
        <v>19</v>
      </c>
      <c r="L31" s="8"/>
    </row>
    <row r="32" spans="1:17" x14ac:dyDescent="0.2">
      <c r="A32" s="7">
        <v>29</v>
      </c>
      <c r="B32" s="3" t="s">
        <v>69</v>
      </c>
      <c r="C32" s="3"/>
      <c r="D32" s="3" t="s">
        <v>73</v>
      </c>
      <c r="E32" s="3" t="s">
        <v>11</v>
      </c>
      <c r="F32" s="13" t="s">
        <v>40</v>
      </c>
      <c r="G32" s="7">
        <v>29</v>
      </c>
      <c r="H32" s="3" t="s">
        <v>74</v>
      </c>
      <c r="I32" s="3"/>
      <c r="J32" s="3" t="s">
        <v>75</v>
      </c>
      <c r="K32" s="3" t="s">
        <v>40</v>
      </c>
      <c r="L32" s="8"/>
    </row>
    <row r="33" spans="1:14" x14ac:dyDescent="0.2">
      <c r="A33" s="7">
        <v>30</v>
      </c>
      <c r="B33" s="3" t="s">
        <v>69</v>
      </c>
      <c r="C33" s="3"/>
      <c r="D33" s="3" t="s">
        <v>76</v>
      </c>
      <c r="E33" s="3" t="s">
        <v>11</v>
      </c>
      <c r="F33" s="13"/>
      <c r="G33" s="7">
        <v>30</v>
      </c>
      <c r="H33" s="3" t="s">
        <v>74</v>
      </c>
      <c r="I33" s="3"/>
      <c r="J33" s="3" t="s">
        <v>77</v>
      </c>
      <c r="K33" s="3" t="s">
        <v>13</v>
      </c>
      <c r="L33" s="8"/>
    </row>
    <row r="34" spans="1:14" x14ac:dyDescent="0.2">
      <c r="A34" s="7">
        <v>31</v>
      </c>
      <c r="B34" s="3" t="s">
        <v>69</v>
      </c>
      <c r="C34" s="3"/>
      <c r="D34" s="3" t="s">
        <v>78</v>
      </c>
      <c r="E34" s="3" t="s">
        <v>11</v>
      </c>
      <c r="F34" s="13"/>
      <c r="G34" s="7">
        <v>31</v>
      </c>
      <c r="H34" s="3" t="s">
        <v>74</v>
      </c>
      <c r="I34" s="3"/>
      <c r="J34" s="3" t="s">
        <v>79</v>
      </c>
      <c r="K34" s="3" t="s">
        <v>13</v>
      </c>
      <c r="L34" s="8"/>
    </row>
    <row r="35" spans="1:14" x14ac:dyDescent="0.2">
      <c r="A35" s="7">
        <v>32</v>
      </c>
      <c r="B35" s="3" t="s">
        <v>69</v>
      </c>
      <c r="C35" s="3"/>
      <c r="D35" s="3" t="s">
        <v>80</v>
      </c>
      <c r="E35" s="3" t="s">
        <v>11</v>
      </c>
      <c r="F35" s="13"/>
      <c r="G35" s="7">
        <v>32</v>
      </c>
      <c r="H35" s="3" t="s">
        <v>74</v>
      </c>
      <c r="I35" s="3"/>
      <c r="J35" s="3" t="s">
        <v>79</v>
      </c>
      <c r="K35" s="3" t="s">
        <v>13</v>
      </c>
      <c r="L35" s="8"/>
    </row>
    <row r="36" spans="1:14" x14ac:dyDescent="0.2">
      <c r="A36" s="7">
        <v>33</v>
      </c>
      <c r="B36" s="3" t="s">
        <v>45</v>
      </c>
      <c r="C36" s="3">
        <v>3</v>
      </c>
      <c r="D36" s="3" t="s">
        <v>81</v>
      </c>
      <c r="E36" s="3" t="s">
        <v>11</v>
      </c>
      <c r="F36" s="13"/>
      <c r="G36" s="7">
        <v>33</v>
      </c>
      <c r="H36" s="3" t="s">
        <v>74</v>
      </c>
      <c r="I36" s="3">
        <v>28</v>
      </c>
      <c r="J36" s="3" t="s">
        <v>82</v>
      </c>
      <c r="K36" s="3" t="s">
        <v>13</v>
      </c>
      <c r="L36" s="8"/>
    </row>
    <row r="37" spans="1:14" x14ac:dyDescent="0.2">
      <c r="A37" s="7">
        <v>34</v>
      </c>
      <c r="B37" s="3" t="s">
        <v>9</v>
      </c>
      <c r="C37" s="3"/>
      <c r="D37" s="3" t="s">
        <v>83</v>
      </c>
      <c r="E37" s="3" t="s">
        <v>11</v>
      </c>
      <c r="F37" s="13" t="s">
        <v>29</v>
      </c>
      <c r="G37" s="7">
        <v>34</v>
      </c>
      <c r="H37" s="3" t="s">
        <v>74</v>
      </c>
      <c r="I37" s="3">
        <v>28</v>
      </c>
      <c r="J37" s="3" t="s">
        <v>79</v>
      </c>
      <c r="K37" s="3" t="s">
        <v>13</v>
      </c>
      <c r="L37" s="8"/>
      <c r="N37" s="1" t="s">
        <v>84</v>
      </c>
    </row>
    <row r="38" spans="1:14" x14ac:dyDescent="0.2">
      <c r="A38" s="7">
        <v>35</v>
      </c>
      <c r="B38" s="3" t="s">
        <v>53</v>
      </c>
      <c r="C38" s="3"/>
      <c r="D38" s="3" t="s">
        <v>85</v>
      </c>
      <c r="E38" s="3" t="s">
        <v>11</v>
      </c>
      <c r="F38" s="13"/>
      <c r="G38" s="7">
        <v>35</v>
      </c>
      <c r="H38" s="3" t="s">
        <v>74</v>
      </c>
      <c r="I38" s="3">
        <v>28</v>
      </c>
      <c r="J38" s="3" t="s">
        <v>79</v>
      </c>
      <c r="K38" s="3" t="s">
        <v>13</v>
      </c>
      <c r="L38" s="8"/>
      <c r="N38" t="s">
        <v>11</v>
      </c>
    </row>
    <row r="39" spans="1:14" x14ac:dyDescent="0.2">
      <c r="A39" s="7">
        <v>36</v>
      </c>
      <c r="B39" s="3" t="s">
        <v>9</v>
      </c>
      <c r="C39" s="3"/>
      <c r="D39" s="3" t="s">
        <v>86</v>
      </c>
      <c r="E39" s="3" t="s">
        <v>29</v>
      </c>
      <c r="F39" s="13"/>
      <c r="G39" s="7">
        <v>36</v>
      </c>
      <c r="H39" s="3" t="s">
        <v>87</v>
      </c>
      <c r="I39" s="3">
        <v>2</v>
      </c>
      <c r="J39" s="3" t="s">
        <v>88</v>
      </c>
      <c r="K39" s="3" t="s">
        <v>13</v>
      </c>
      <c r="L39" s="8"/>
      <c r="N39" t="s">
        <v>19</v>
      </c>
    </row>
    <row r="40" spans="1:14" x14ac:dyDescent="0.2">
      <c r="A40" s="7">
        <v>37</v>
      </c>
      <c r="B40" s="3" t="s">
        <v>9</v>
      </c>
      <c r="C40" s="3"/>
      <c r="D40" s="3"/>
      <c r="E40" s="3"/>
      <c r="F40" s="13"/>
      <c r="G40" s="7">
        <v>37</v>
      </c>
      <c r="H40" s="3"/>
      <c r="I40" s="3"/>
      <c r="J40" s="3"/>
      <c r="K40" s="3"/>
      <c r="L40" s="8"/>
      <c r="N40" t="s">
        <v>27</v>
      </c>
    </row>
    <row r="41" spans="1:14" x14ac:dyDescent="0.2">
      <c r="A41" s="7">
        <v>38</v>
      </c>
      <c r="B41" s="3" t="s">
        <v>45</v>
      </c>
      <c r="C41" s="3" t="s">
        <v>46</v>
      </c>
      <c r="D41" s="3" t="s">
        <v>89</v>
      </c>
      <c r="E41" s="3" t="s">
        <v>11</v>
      </c>
      <c r="F41" s="13"/>
      <c r="G41" s="7">
        <v>38</v>
      </c>
      <c r="H41" s="3" t="s">
        <v>87</v>
      </c>
      <c r="I41" s="3">
        <v>2</v>
      </c>
      <c r="J41" s="3" t="s">
        <v>90</v>
      </c>
      <c r="K41" s="3" t="s">
        <v>13</v>
      </c>
      <c r="L41" s="8"/>
      <c r="N41" t="s">
        <v>13</v>
      </c>
    </row>
    <row r="42" spans="1:14" x14ac:dyDescent="0.2">
      <c r="A42" s="7">
        <v>39</v>
      </c>
      <c r="B42" s="3" t="s">
        <v>45</v>
      </c>
      <c r="C42" s="3" t="s">
        <v>46</v>
      </c>
      <c r="D42" s="3" t="s">
        <v>91</v>
      </c>
      <c r="E42" s="3" t="s">
        <v>11</v>
      </c>
      <c r="F42" s="13"/>
      <c r="G42" s="7">
        <v>39</v>
      </c>
      <c r="H42" s="3" t="s">
        <v>87</v>
      </c>
      <c r="I42" s="3">
        <v>2</v>
      </c>
      <c r="J42" s="3" t="s">
        <v>92</v>
      </c>
      <c r="K42" s="3" t="s">
        <v>13</v>
      </c>
      <c r="L42" s="8"/>
      <c r="N42" t="s">
        <v>32</v>
      </c>
    </row>
    <row r="43" spans="1:14" x14ac:dyDescent="0.2">
      <c r="A43" s="7">
        <v>40</v>
      </c>
      <c r="B43" s="3" t="s">
        <v>22</v>
      </c>
      <c r="C43" s="3"/>
      <c r="D43" s="3"/>
      <c r="E43" s="3"/>
      <c r="F43" s="13"/>
      <c r="G43" s="7">
        <v>40</v>
      </c>
      <c r="H43" s="3" t="s">
        <v>87</v>
      </c>
      <c r="I43" s="3">
        <v>2</v>
      </c>
      <c r="J43" s="3" t="s">
        <v>92</v>
      </c>
      <c r="K43" s="3" t="s">
        <v>13</v>
      </c>
      <c r="L43" s="8"/>
      <c r="N43" t="s">
        <v>29</v>
      </c>
    </row>
    <row r="44" spans="1:14" x14ac:dyDescent="0.2">
      <c r="A44" s="7">
        <v>41</v>
      </c>
      <c r="B44" s="3" t="s">
        <v>22</v>
      </c>
      <c r="C44" s="3"/>
      <c r="D44" s="3"/>
      <c r="E44" s="3"/>
      <c r="F44" s="13"/>
      <c r="G44" s="7">
        <v>41</v>
      </c>
      <c r="H44" s="3" t="s">
        <v>87</v>
      </c>
      <c r="I44" s="3">
        <v>2</v>
      </c>
      <c r="J44" s="3" t="s">
        <v>93</v>
      </c>
      <c r="K44" s="3" t="s">
        <v>13</v>
      </c>
      <c r="L44" s="8"/>
      <c r="N44" t="s">
        <v>40</v>
      </c>
    </row>
    <row r="45" spans="1:14" x14ac:dyDescent="0.2">
      <c r="A45" s="7">
        <v>42</v>
      </c>
      <c r="B45" s="3" t="s">
        <v>53</v>
      </c>
      <c r="C45" s="3" t="s">
        <v>54</v>
      </c>
      <c r="D45" s="3" t="s">
        <v>94</v>
      </c>
      <c r="E45" s="3" t="s">
        <v>40</v>
      </c>
      <c r="F45" s="13"/>
      <c r="G45" s="7">
        <v>42</v>
      </c>
      <c r="H45" s="3" t="s">
        <v>22</v>
      </c>
      <c r="I45" s="3"/>
      <c r="J45" s="3"/>
      <c r="K45" s="3"/>
      <c r="L45" s="8"/>
    </row>
    <row r="46" spans="1:14" x14ac:dyDescent="0.2">
      <c r="A46" s="7">
        <v>43</v>
      </c>
      <c r="B46" s="3" t="s">
        <v>53</v>
      </c>
      <c r="C46" s="3" t="s">
        <v>54</v>
      </c>
      <c r="D46" s="3" t="s">
        <v>95</v>
      </c>
      <c r="E46" s="3" t="s">
        <v>27</v>
      </c>
      <c r="F46" s="13"/>
      <c r="G46" s="7">
        <v>43</v>
      </c>
      <c r="H46" s="3" t="s">
        <v>22</v>
      </c>
      <c r="I46" s="3"/>
      <c r="J46" s="3"/>
      <c r="K46" s="3"/>
      <c r="L46" s="8"/>
    </row>
    <row r="47" spans="1:14" x14ac:dyDescent="0.2">
      <c r="A47" s="7">
        <v>44</v>
      </c>
      <c r="B47" s="3" t="s">
        <v>53</v>
      </c>
      <c r="C47" s="3" t="s">
        <v>96</v>
      </c>
      <c r="D47" s="3" t="s">
        <v>97</v>
      </c>
      <c r="E47" s="3" t="s">
        <v>11</v>
      </c>
      <c r="F47" s="13"/>
      <c r="G47" s="7">
        <v>44</v>
      </c>
      <c r="H47" s="3" t="s">
        <v>53</v>
      </c>
      <c r="I47" s="3" t="s">
        <v>96</v>
      </c>
      <c r="J47" s="3" t="s">
        <v>98</v>
      </c>
      <c r="K47" s="3" t="s">
        <v>40</v>
      </c>
      <c r="L47" s="8"/>
    </row>
    <row r="48" spans="1:14" x14ac:dyDescent="0.2">
      <c r="A48" s="7">
        <v>45</v>
      </c>
      <c r="B48" s="3" t="s">
        <v>53</v>
      </c>
      <c r="C48" s="3"/>
      <c r="D48" s="3" t="s">
        <v>99</v>
      </c>
      <c r="E48" s="3" t="s">
        <v>11</v>
      </c>
      <c r="F48" s="13" t="s">
        <v>40</v>
      </c>
      <c r="G48" s="7">
        <v>45</v>
      </c>
      <c r="H48" s="3" t="s">
        <v>22</v>
      </c>
      <c r="I48" s="3"/>
      <c r="J48" s="3"/>
      <c r="K48" s="3"/>
      <c r="L48" s="8"/>
    </row>
    <row r="49" spans="1:12" x14ac:dyDescent="0.2">
      <c r="A49" s="7">
        <v>46</v>
      </c>
      <c r="B49" s="3" t="s">
        <v>100</v>
      </c>
      <c r="C49" s="3"/>
      <c r="D49" s="3" t="s">
        <v>101</v>
      </c>
      <c r="E49" s="3" t="s">
        <v>40</v>
      </c>
      <c r="F49" s="13"/>
      <c r="G49" s="7">
        <v>46</v>
      </c>
      <c r="H49" s="3" t="s">
        <v>22</v>
      </c>
      <c r="I49" s="3"/>
      <c r="J49" s="3"/>
      <c r="K49" s="3"/>
      <c r="L49" s="8"/>
    </row>
    <row r="50" spans="1:12" x14ac:dyDescent="0.2">
      <c r="A50" s="7">
        <v>47</v>
      </c>
      <c r="B50" s="3" t="s">
        <v>100</v>
      </c>
      <c r="C50" s="3"/>
      <c r="D50" s="3" t="s">
        <v>102</v>
      </c>
      <c r="E50" s="3" t="s">
        <v>11</v>
      </c>
      <c r="F50" s="13" t="s">
        <v>29</v>
      </c>
      <c r="G50" s="7">
        <v>47</v>
      </c>
      <c r="H50" s="3"/>
      <c r="I50" s="3"/>
      <c r="J50" s="3"/>
      <c r="K50" s="3"/>
      <c r="L50" s="8"/>
    </row>
    <row r="51" spans="1:12" x14ac:dyDescent="0.2">
      <c r="A51" s="7">
        <v>48</v>
      </c>
      <c r="B51" s="3" t="s">
        <v>22</v>
      </c>
      <c r="C51" s="3"/>
      <c r="D51" s="3"/>
      <c r="E51" s="3"/>
      <c r="F51" s="13"/>
      <c r="G51" s="7">
        <v>48</v>
      </c>
      <c r="H51" s="3" t="s">
        <v>65</v>
      </c>
      <c r="I51" s="3"/>
      <c r="J51" s="3" t="s">
        <v>22</v>
      </c>
      <c r="K51" s="3" t="s">
        <v>32</v>
      </c>
      <c r="L51" s="8"/>
    </row>
    <row r="52" spans="1:12" x14ac:dyDescent="0.2">
      <c r="A52" s="7">
        <v>49</v>
      </c>
      <c r="B52" s="3" t="s">
        <v>45</v>
      </c>
      <c r="C52" s="3" t="s">
        <v>46</v>
      </c>
      <c r="D52" s="3" t="s">
        <v>57</v>
      </c>
      <c r="E52" s="3" t="s">
        <v>11</v>
      </c>
      <c r="F52" s="13"/>
      <c r="G52" s="7">
        <v>49</v>
      </c>
      <c r="H52" s="3" t="s">
        <v>103</v>
      </c>
      <c r="I52" s="3">
        <v>30</v>
      </c>
      <c r="J52" s="3" t="s">
        <v>104</v>
      </c>
      <c r="K52" s="3" t="s">
        <v>13</v>
      </c>
      <c r="L52" s="8"/>
    </row>
    <row r="53" spans="1:12" x14ac:dyDescent="0.2">
      <c r="A53" s="7">
        <v>50</v>
      </c>
      <c r="B53" s="3" t="s">
        <v>22</v>
      </c>
      <c r="C53" s="3"/>
      <c r="D53" s="3"/>
      <c r="E53" s="3"/>
      <c r="F53" s="13"/>
      <c r="G53" s="7">
        <v>50</v>
      </c>
      <c r="H53" s="3" t="s">
        <v>103</v>
      </c>
      <c r="I53" s="3">
        <v>30</v>
      </c>
      <c r="J53" s="3" t="s">
        <v>105</v>
      </c>
      <c r="K53" s="3" t="s">
        <v>13</v>
      </c>
      <c r="L53" s="8"/>
    </row>
    <row r="54" spans="1:12" x14ac:dyDescent="0.2">
      <c r="A54" s="9">
        <v>51</v>
      </c>
      <c r="B54" s="10" t="s">
        <v>22</v>
      </c>
      <c r="C54" s="10"/>
      <c r="D54" s="10"/>
      <c r="E54" s="10"/>
      <c r="F54" s="14"/>
      <c r="G54" s="9">
        <v>51</v>
      </c>
      <c r="H54" s="10" t="s">
        <v>103</v>
      </c>
      <c r="I54" s="10">
        <v>30</v>
      </c>
      <c r="J54" s="10" t="s">
        <v>104</v>
      </c>
      <c r="K54" s="10" t="s">
        <v>13</v>
      </c>
      <c r="L54" s="11"/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Neubrück</vt:lpstr>
    </vt:vector>
  </TitlesOfParts>
  <Manager/>
  <Company>icon Kommunikation für Kultur und Wirtschaft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HND Dreimal schöner Befragung</dc:title>
  <dc:subject>Neubrück</dc:subject>
  <dc:creator/>
  <cp:keywords/>
  <dc:description/>
  <cp:lastModifiedBy>Eva Rusch</cp:lastModifiedBy>
  <cp:revision/>
  <dcterms:created xsi:type="dcterms:W3CDTF">2023-01-31T12:42:55Z</dcterms:created>
  <dcterms:modified xsi:type="dcterms:W3CDTF">2023-11-20T10:09:35Z</dcterms:modified>
  <cp:category/>
  <cp:contentStatus/>
</cp:coreProperties>
</file>